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daphne/Desktop/"/>
    </mc:Choice>
  </mc:AlternateContent>
  <bookViews>
    <workbookView xWindow="180" yWindow="660" windowWidth="50400" windowHeight="27100" tabRatio="500"/>
  </bookViews>
  <sheets>
    <sheet name="Report" sheetId="3" r:id="rId1"/>
  </sheets>
  <definedNames>
    <definedName name="_xlnm._FilterDatabase" localSheetId="0" hidden="1">Report!$A$17:$AH$139</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C19" i="3" l="1"/>
  <c r="V90" i="3"/>
  <c r="W90" i="3"/>
  <c r="X90" i="3"/>
  <c r="Y90" i="3"/>
  <c r="Z90" i="3"/>
  <c r="AA90" i="3"/>
  <c r="AB90" i="3"/>
  <c r="AC90" i="3"/>
  <c r="AD90" i="3"/>
  <c r="AE90" i="3"/>
  <c r="AF90" i="3"/>
  <c r="AG90" i="3"/>
  <c r="AC18" i="3"/>
  <c r="V18" i="3"/>
  <c r="AC24" i="3"/>
  <c r="AC139" i="3"/>
  <c r="AB139" i="3"/>
  <c r="AA139" i="3"/>
  <c r="Z139" i="3"/>
  <c r="Y139" i="3"/>
  <c r="X139" i="3"/>
  <c r="W139" i="3"/>
  <c r="V139" i="3"/>
  <c r="AC138" i="3"/>
  <c r="AB138" i="3"/>
  <c r="AA138" i="3"/>
  <c r="Z138" i="3"/>
  <c r="Y138" i="3"/>
  <c r="X138" i="3"/>
  <c r="W138" i="3"/>
  <c r="V138" i="3"/>
  <c r="AC137" i="3"/>
  <c r="AB137" i="3"/>
  <c r="AA137" i="3"/>
  <c r="Z137" i="3"/>
  <c r="Y137" i="3"/>
  <c r="X137" i="3"/>
  <c r="W137" i="3"/>
  <c r="V137" i="3"/>
  <c r="AC136" i="3"/>
  <c r="AB136" i="3"/>
  <c r="AA136" i="3"/>
  <c r="Z136" i="3"/>
  <c r="Y136" i="3"/>
  <c r="X136" i="3"/>
  <c r="W136" i="3"/>
  <c r="V136" i="3"/>
  <c r="AC135" i="3"/>
  <c r="AB135" i="3"/>
  <c r="AA135" i="3"/>
  <c r="Z135" i="3"/>
  <c r="Y135" i="3"/>
  <c r="X135" i="3"/>
  <c r="W135" i="3"/>
  <c r="V135" i="3"/>
  <c r="AC134" i="3"/>
  <c r="AB134" i="3"/>
  <c r="AA134" i="3"/>
  <c r="Z134" i="3"/>
  <c r="Y134" i="3"/>
  <c r="X134" i="3"/>
  <c r="W134" i="3"/>
  <c r="V134" i="3"/>
  <c r="AC133" i="3"/>
  <c r="AB133" i="3"/>
  <c r="AA133" i="3"/>
  <c r="Z133" i="3"/>
  <c r="Y133" i="3"/>
  <c r="X133" i="3"/>
  <c r="W133" i="3"/>
  <c r="V133" i="3"/>
  <c r="AC132" i="3"/>
  <c r="AB132" i="3"/>
  <c r="AA132" i="3"/>
  <c r="Z132" i="3"/>
  <c r="Y132" i="3"/>
  <c r="X132" i="3"/>
  <c r="W132" i="3"/>
  <c r="V132" i="3"/>
  <c r="AC131" i="3"/>
  <c r="AB131" i="3"/>
  <c r="AA131" i="3"/>
  <c r="Z131" i="3"/>
  <c r="Y131" i="3"/>
  <c r="X131" i="3"/>
  <c r="W131" i="3"/>
  <c r="V131" i="3"/>
  <c r="AC130" i="3"/>
  <c r="AB130" i="3"/>
  <c r="AA130" i="3"/>
  <c r="Z130" i="3"/>
  <c r="Y130" i="3"/>
  <c r="X130" i="3"/>
  <c r="W130" i="3"/>
  <c r="V130" i="3"/>
  <c r="AC129" i="3"/>
  <c r="AB129" i="3"/>
  <c r="AA129" i="3"/>
  <c r="Z129" i="3"/>
  <c r="Y129" i="3"/>
  <c r="X129" i="3"/>
  <c r="W129" i="3"/>
  <c r="V129" i="3"/>
  <c r="AC128" i="3"/>
  <c r="AB128" i="3"/>
  <c r="AA128" i="3"/>
  <c r="Z128" i="3"/>
  <c r="Y128" i="3"/>
  <c r="X128" i="3"/>
  <c r="W128" i="3"/>
  <c r="V128" i="3"/>
  <c r="AC127" i="3"/>
  <c r="AB127" i="3"/>
  <c r="AA127" i="3"/>
  <c r="Z127" i="3"/>
  <c r="Y127" i="3"/>
  <c r="X127" i="3"/>
  <c r="W127" i="3"/>
  <c r="V127" i="3"/>
  <c r="AC126" i="3"/>
  <c r="AB126" i="3"/>
  <c r="AA126" i="3"/>
  <c r="Z126" i="3"/>
  <c r="Y126" i="3"/>
  <c r="X126" i="3"/>
  <c r="W126" i="3"/>
  <c r="V126" i="3"/>
  <c r="AC125" i="3"/>
  <c r="AB125" i="3"/>
  <c r="AA125" i="3"/>
  <c r="Z125" i="3"/>
  <c r="Y125" i="3"/>
  <c r="X125" i="3"/>
  <c r="W125" i="3"/>
  <c r="V125" i="3"/>
  <c r="AC124" i="3"/>
  <c r="AB124" i="3"/>
  <c r="AA124" i="3"/>
  <c r="Z124" i="3"/>
  <c r="Y124" i="3"/>
  <c r="X124" i="3"/>
  <c r="W124" i="3"/>
  <c r="V124" i="3"/>
  <c r="AC123" i="3"/>
  <c r="AB123" i="3"/>
  <c r="AA123" i="3"/>
  <c r="Z123" i="3"/>
  <c r="Y123" i="3"/>
  <c r="X123" i="3"/>
  <c r="W123" i="3"/>
  <c r="V123" i="3"/>
  <c r="AC122" i="3"/>
  <c r="AB122" i="3"/>
  <c r="AA122" i="3"/>
  <c r="Z122" i="3"/>
  <c r="Y122" i="3"/>
  <c r="X122" i="3"/>
  <c r="W122" i="3"/>
  <c r="V122" i="3"/>
  <c r="AC121" i="3"/>
  <c r="AB121" i="3"/>
  <c r="AA121" i="3"/>
  <c r="Z121" i="3"/>
  <c r="Y121" i="3"/>
  <c r="X121" i="3"/>
  <c r="W121" i="3"/>
  <c r="V121" i="3"/>
  <c r="AC120" i="3"/>
  <c r="AB120" i="3"/>
  <c r="AA120" i="3"/>
  <c r="Z120" i="3"/>
  <c r="Y120" i="3"/>
  <c r="X120" i="3"/>
  <c r="W120" i="3"/>
  <c r="V120" i="3"/>
  <c r="AC119" i="3"/>
  <c r="AB119" i="3"/>
  <c r="AA119" i="3"/>
  <c r="Z119" i="3"/>
  <c r="Y119" i="3"/>
  <c r="X119" i="3"/>
  <c r="W119" i="3"/>
  <c r="V119" i="3"/>
  <c r="AC118" i="3"/>
  <c r="AB118" i="3"/>
  <c r="AA118" i="3"/>
  <c r="Z118" i="3"/>
  <c r="Y118" i="3"/>
  <c r="X118" i="3"/>
  <c r="W118" i="3"/>
  <c r="V118" i="3"/>
  <c r="AC117" i="3"/>
  <c r="AB117" i="3"/>
  <c r="AA117" i="3"/>
  <c r="Z117" i="3"/>
  <c r="Y117" i="3"/>
  <c r="X117" i="3"/>
  <c r="W117" i="3"/>
  <c r="V117" i="3"/>
  <c r="AC116" i="3"/>
  <c r="AB116" i="3"/>
  <c r="AA116" i="3"/>
  <c r="Z116" i="3"/>
  <c r="Y116" i="3"/>
  <c r="X116" i="3"/>
  <c r="W116" i="3"/>
  <c r="V116" i="3"/>
  <c r="AC115" i="3"/>
  <c r="AB115" i="3"/>
  <c r="AA115" i="3"/>
  <c r="Z115" i="3"/>
  <c r="Y115" i="3"/>
  <c r="X115" i="3"/>
  <c r="W115" i="3"/>
  <c r="V115" i="3"/>
  <c r="AC114" i="3"/>
  <c r="AB114" i="3"/>
  <c r="AA114" i="3"/>
  <c r="Z114" i="3"/>
  <c r="Y114" i="3"/>
  <c r="X114" i="3"/>
  <c r="W114" i="3"/>
  <c r="V114" i="3"/>
  <c r="AC113" i="3"/>
  <c r="AB113" i="3"/>
  <c r="AA113" i="3"/>
  <c r="Z113" i="3"/>
  <c r="Y113" i="3"/>
  <c r="X113" i="3"/>
  <c r="W113" i="3"/>
  <c r="V113" i="3"/>
  <c r="AC112" i="3"/>
  <c r="AB112" i="3"/>
  <c r="AA112" i="3"/>
  <c r="Z112" i="3"/>
  <c r="Y112" i="3"/>
  <c r="X112" i="3"/>
  <c r="W112" i="3"/>
  <c r="V112" i="3"/>
  <c r="AC111" i="3"/>
  <c r="AB111" i="3"/>
  <c r="AA111" i="3"/>
  <c r="Z111" i="3"/>
  <c r="Y111" i="3"/>
  <c r="X111" i="3"/>
  <c r="W111" i="3"/>
  <c r="V111" i="3"/>
  <c r="AC110" i="3"/>
  <c r="AB110" i="3"/>
  <c r="AA110" i="3"/>
  <c r="Z110" i="3"/>
  <c r="Y110" i="3"/>
  <c r="X110" i="3"/>
  <c r="W110" i="3"/>
  <c r="V110" i="3"/>
  <c r="AC109" i="3"/>
  <c r="AB109" i="3"/>
  <c r="AA109" i="3"/>
  <c r="Z109" i="3"/>
  <c r="Y109" i="3"/>
  <c r="X109" i="3"/>
  <c r="W109" i="3"/>
  <c r="V109" i="3"/>
  <c r="AC108" i="3"/>
  <c r="AB108" i="3"/>
  <c r="AA108" i="3"/>
  <c r="Z108" i="3"/>
  <c r="Y108" i="3"/>
  <c r="X108" i="3"/>
  <c r="W108" i="3"/>
  <c r="V108" i="3"/>
  <c r="AC107" i="3"/>
  <c r="AB107" i="3"/>
  <c r="AA107" i="3"/>
  <c r="Z107" i="3"/>
  <c r="Y107" i="3"/>
  <c r="X107" i="3"/>
  <c r="W107" i="3"/>
  <c r="V107" i="3"/>
  <c r="AC106" i="3"/>
  <c r="AB106" i="3"/>
  <c r="AA106" i="3"/>
  <c r="Z106" i="3"/>
  <c r="Y106" i="3"/>
  <c r="X106" i="3"/>
  <c r="W106" i="3"/>
  <c r="V106" i="3"/>
  <c r="AC105" i="3"/>
  <c r="AB105" i="3"/>
  <c r="AA105" i="3"/>
  <c r="Z105" i="3"/>
  <c r="Y105" i="3"/>
  <c r="X105" i="3"/>
  <c r="W105" i="3"/>
  <c r="V105" i="3"/>
  <c r="AC104" i="3"/>
  <c r="AB104" i="3"/>
  <c r="AA104" i="3"/>
  <c r="Z104" i="3"/>
  <c r="Y104" i="3"/>
  <c r="X104" i="3"/>
  <c r="W104" i="3"/>
  <c r="V104" i="3"/>
  <c r="AC103" i="3"/>
  <c r="AB103" i="3"/>
  <c r="AA103" i="3"/>
  <c r="Z103" i="3"/>
  <c r="Y103" i="3"/>
  <c r="X103" i="3"/>
  <c r="W103" i="3"/>
  <c r="V103" i="3"/>
  <c r="AC102" i="3"/>
  <c r="AB102" i="3"/>
  <c r="AA102" i="3"/>
  <c r="Z102" i="3"/>
  <c r="Y102" i="3"/>
  <c r="X102" i="3"/>
  <c r="W102" i="3"/>
  <c r="V102" i="3"/>
  <c r="AC101" i="3"/>
  <c r="AB101" i="3"/>
  <c r="AA101" i="3"/>
  <c r="Z101" i="3"/>
  <c r="Y101" i="3"/>
  <c r="X101" i="3"/>
  <c r="W101" i="3"/>
  <c r="V101" i="3"/>
  <c r="AC100" i="3"/>
  <c r="AB100" i="3"/>
  <c r="AA100" i="3"/>
  <c r="Z100" i="3"/>
  <c r="Y100" i="3"/>
  <c r="X100" i="3"/>
  <c r="W100" i="3"/>
  <c r="V100" i="3"/>
  <c r="AC99" i="3"/>
  <c r="AB99" i="3"/>
  <c r="AA99" i="3"/>
  <c r="Z99" i="3"/>
  <c r="Y99" i="3"/>
  <c r="X99" i="3"/>
  <c r="W99" i="3"/>
  <c r="V99" i="3"/>
  <c r="AC98" i="3"/>
  <c r="AB98" i="3"/>
  <c r="AA98" i="3"/>
  <c r="Z98" i="3"/>
  <c r="Y98" i="3"/>
  <c r="X98" i="3"/>
  <c r="W98" i="3"/>
  <c r="V98" i="3"/>
  <c r="AC97" i="3"/>
  <c r="AB97" i="3"/>
  <c r="AA97" i="3"/>
  <c r="Z97" i="3"/>
  <c r="Y97" i="3"/>
  <c r="X97" i="3"/>
  <c r="W97" i="3"/>
  <c r="V97" i="3"/>
  <c r="AC96" i="3"/>
  <c r="AB96" i="3"/>
  <c r="AA96" i="3"/>
  <c r="Z96" i="3"/>
  <c r="Y96" i="3"/>
  <c r="X96" i="3"/>
  <c r="W96" i="3"/>
  <c r="V96" i="3"/>
  <c r="AC95" i="3"/>
  <c r="AB95" i="3"/>
  <c r="AA95" i="3"/>
  <c r="Z95" i="3"/>
  <c r="Y95" i="3"/>
  <c r="X95" i="3"/>
  <c r="W95" i="3"/>
  <c r="V95" i="3"/>
  <c r="AC94" i="3"/>
  <c r="AB94" i="3"/>
  <c r="AA94" i="3"/>
  <c r="Z94" i="3"/>
  <c r="Y94" i="3"/>
  <c r="X94" i="3"/>
  <c r="W94" i="3"/>
  <c r="V94" i="3"/>
  <c r="AC93" i="3"/>
  <c r="AB93" i="3"/>
  <c r="AA93" i="3"/>
  <c r="Z93" i="3"/>
  <c r="Y93" i="3"/>
  <c r="X93" i="3"/>
  <c r="W93" i="3"/>
  <c r="V93" i="3"/>
  <c r="AC92" i="3"/>
  <c r="AB92" i="3"/>
  <c r="AA92" i="3"/>
  <c r="Z92" i="3"/>
  <c r="Y92" i="3"/>
  <c r="X92" i="3"/>
  <c r="W92" i="3"/>
  <c r="V92" i="3"/>
  <c r="AC91" i="3"/>
  <c r="AB91" i="3"/>
  <c r="AA91" i="3"/>
  <c r="Z91" i="3"/>
  <c r="Y91" i="3"/>
  <c r="X91" i="3"/>
  <c r="W91" i="3"/>
  <c r="V91" i="3"/>
  <c r="AC89" i="3"/>
  <c r="AB89" i="3"/>
  <c r="AA89" i="3"/>
  <c r="Z89" i="3"/>
  <c r="Y89" i="3"/>
  <c r="X89" i="3"/>
  <c r="W89" i="3"/>
  <c r="V89" i="3"/>
  <c r="AC88" i="3"/>
  <c r="AB88" i="3"/>
  <c r="AA88" i="3"/>
  <c r="Z88" i="3"/>
  <c r="Y88" i="3"/>
  <c r="X88" i="3"/>
  <c r="W88" i="3"/>
  <c r="V88" i="3"/>
  <c r="AC87" i="3"/>
  <c r="AB87" i="3"/>
  <c r="AA87" i="3"/>
  <c r="Z87" i="3"/>
  <c r="Y87" i="3"/>
  <c r="X87" i="3"/>
  <c r="W87" i="3"/>
  <c r="V87" i="3"/>
  <c r="AC86" i="3"/>
  <c r="AB86" i="3"/>
  <c r="AA86" i="3"/>
  <c r="Z86" i="3"/>
  <c r="Y86" i="3"/>
  <c r="X86" i="3"/>
  <c r="W86" i="3"/>
  <c r="V86" i="3"/>
  <c r="AC85" i="3"/>
  <c r="AB85" i="3"/>
  <c r="AA85" i="3"/>
  <c r="Z85" i="3"/>
  <c r="Y85" i="3"/>
  <c r="X85" i="3"/>
  <c r="W85" i="3"/>
  <c r="V85" i="3"/>
  <c r="AC84" i="3"/>
  <c r="AB84" i="3"/>
  <c r="AA84" i="3"/>
  <c r="Z84" i="3"/>
  <c r="Y84" i="3"/>
  <c r="X84" i="3"/>
  <c r="W84" i="3"/>
  <c r="V84" i="3"/>
  <c r="AC83" i="3"/>
  <c r="AB83" i="3"/>
  <c r="AA83" i="3"/>
  <c r="Z83" i="3"/>
  <c r="Y83" i="3"/>
  <c r="X83" i="3"/>
  <c r="W83" i="3"/>
  <c r="V83" i="3"/>
  <c r="AC82" i="3"/>
  <c r="AB82" i="3"/>
  <c r="AA82" i="3"/>
  <c r="Z82" i="3"/>
  <c r="Y82" i="3"/>
  <c r="X82" i="3"/>
  <c r="W82" i="3"/>
  <c r="V82" i="3"/>
  <c r="AC81" i="3"/>
  <c r="AB81" i="3"/>
  <c r="AA81" i="3"/>
  <c r="Z81" i="3"/>
  <c r="Y81" i="3"/>
  <c r="X81" i="3"/>
  <c r="W81" i="3"/>
  <c r="V81" i="3"/>
  <c r="AC80" i="3"/>
  <c r="AB80" i="3"/>
  <c r="AA80" i="3"/>
  <c r="Z80" i="3"/>
  <c r="Y80" i="3"/>
  <c r="X80" i="3"/>
  <c r="W80" i="3"/>
  <c r="V80" i="3"/>
  <c r="AC79" i="3"/>
  <c r="AB79" i="3"/>
  <c r="AA79" i="3"/>
  <c r="Z79" i="3"/>
  <c r="Y79" i="3"/>
  <c r="X79" i="3"/>
  <c r="W79" i="3"/>
  <c r="V79" i="3"/>
  <c r="AC78" i="3"/>
  <c r="AB78" i="3"/>
  <c r="AA78" i="3"/>
  <c r="Z78" i="3"/>
  <c r="Y78" i="3"/>
  <c r="X78" i="3"/>
  <c r="W78" i="3"/>
  <c r="V78" i="3"/>
  <c r="AC77" i="3"/>
  <c r="AB77" i="3"/>
  <c r="AA77" i="3"/>
  <c r="Z77" i="3"/>
  <c r="Y77" i="3"/>
  <c r="X77" i="3"/>
  <c r="W77" i="3"/>
  <c r="V77" i="3"/>
  <c r="AC76" i="3"/>
  <c r="AB76" i="3"/>
  <c r="AA76" i="3"/>
  <c r="Z76" i="3"/>
  <c r="Y76" i="3"/>
  <c r="X76" i="3"/>
  <c r="W76" i="3"/>
  <c r="V76" i="3"/>
  <c r="AC75" i="3"/>
  <c r="AB75" i="3"/>
  <c r="AA75" i="3"/>
  <c r="Z75" i="3"/>
  <c r="Y75" i="3"/>
  <c r="X75" i="3"/>
  <c r="W75" i="3"/>
  <c r="V75" i="3"/>
  <c r="AC74" i="3"/>
  <c r="AB74" i="3"/>
  <c r="AA74" i="3"/>
  <c r="Z74" i="3"/>
  <c r="Y74" i="3"/>
  <c r="X74" i="3"/>
  <c r="W74" i="3"/>
  <c r="V74" i="3"/>
  <c r="AC73" i="3"/>
  <c r="AB73" i="3"/>
  <c r="AA73" i="3"/>
  <c r="Z73" i="3"/>
  <c r="Y73" i="3"/>
  <c r="X73" i="3"/>
  <c r="W73" i="3"/>
  <c r="V73" i="3"/>
  <c r="AC72" i="3"/>
  <c r="AB72" i="3"/>
  <c r="AA72" i="3"/>
  <c r="Z72" i="3"/>
  <c r="Y72" i="3"/>
  <c r="X72" i="3"/>
  <c r="W72" i="3"/>
  <c r="V72" i="3"/>
  <c r="AC71" i="3"/>
  <c r="AB71" i="3"/>
  <c r="AA71" i="3"/>
  <c r="Z71" i="3"/>
  <c r="Y71" i="3"/>
  <c r="X71" i="3"/>
  <c r="W71" i="3"/>
  <c r="V71" i="3"/>
  <c r="AC70" i="3"/>
  <c r="AB70" i="3"/>
  <c r="AA70" i="3"/>
  <c r="Z70" i="3"/>
  <c r="Y70" i="3"/>
  <c r="X70" i="3"/>
  <c r="W70" i="3"/>
  <c r="V70" i="3"/>
  <c r="AC69" i="3"/>
  <c r="AB69" i="3"/>
  <c r="AA69" i="3"/>
  <c r="Z69" i="3"/>
  <c r="Y69" i="3"/>
  <c r="X69" i="3"/>
  <c r="W69" i="3"/>
  <c r="V69" i="3"/>
  <c r="AC68" i="3"/>
  <c r="AB68" i="3"/>
  <c r="AA68" i="3"/>
  <c r="Z68" i="3"/>
  <c r="Y68" i="3"/>
  <c r="X68" i="3"/>
  <c r="W68" i="3"/>
  <c r="V68" i="3"/>
  <c r="AC67" i="3"/>
  <c r="AB67" i="3"/>
  <c r="AA67" i="3"/>
  <c r="Z67" i="3"/>
  <c r="Y67" i="3"/>
  <c r="X67" i="3"/>
  <c r="W67" i="3"/>
  <c r="V67" i="3"/>
  <c r="AC66" i="3"/>
  <c r="AB66" i="3"/>
  <c r="AA66" i="3"/>
  <c r="Z66" i="3"/>
  <c r="Y66" i="3"/>
  <c r="X66" i="3"/>
  <c r="W66" i="3"/>
  <c r="V66" i="3"/>
  <c r="AC65" i="3"/>
  <c r="AB65" i="3"/>
  <c r="AA65" i="3"/>
  <c r="Z65" i="3"/>
  <c r="Y65" i="3"/>
  <c r="X65" i="3"/>
  <c r="W65" i="3"/>
  <c r="V65" i="3"/>
  <c r="AC64" i="3"/>
  <c r="AB64" i="3"/>
  <c r="AA64" i="3"/>
  <c r="Z64" i="3"/>
  <c r="Y64" i="3"/>
  <c r="X64" i="3"/>
  <c r="W64" i="3"/>
  <c r="V64" i="3"/>
  <c r="AC63" i="3"/>
  <c r="AB63" i="3"/>
  <c r="AA63" i="3"/>
  <c r="Z63" i="3"/>
  <c r="Y63" i="3"/>
  <c r="X63" i="3"/>
  <c r="W63" i="3"/>
  <c r="V63" i="3"/>
  <c r="AC62" i="3"/>
  <c r="AB62" i="3"/>
  <c r="AA62" i="3"/>
  <c r="Z62" i="3"/>
  <c r="Y62" i="3"/>
  <c r="X62" i="3"/>
  <c r="W62" i="3"/>
  <c r="V62" i="3"/>
  <c r="AC61" i="3"/>
  <c r="AB61" i="3"/>
  <c r="AA61" i="3"/>
  <c r="Z61" i="3"/>
  <c r="Y61" i="3"/>
  <c r="X61" i="3"/>
  <c r="W61" i="3"/>
  <c r="V61" i="3"/>
  <c r="AC60" i="3"/>
  <c r="AB60" i="3"/>
  <c r="AA60" i="3"/>
  <c r="Z60" i="3"/>
  <c r="Y60" i="3"/>
  <c r="X60" i="3"/>
  <c r="W60" i="3"/>
  <c r="V60" i="3"/>
  <c r="AC59" i="3"/>
  <c r="AB59" i="3"/>
  <c r="AA59" i="3"/>
  <c r="Z59" i="3"/>
  <c r="Y59" i="3"/>
  <c r="X59" i="3"/>
  <c r="W59" i="3"/>
  <c r="V59" i="3"/>
  <c r="AC58" i="3"/>
  <c r="AB58" i="3"/>
  <c r="AA58" i="3"/>
  <c r="Z58" i="3"/>
  <c r="Y58" i="3"/>
  <c r="X58" i="3"/>
  <c r="W58" i="3"/>
  <c r="V58" i="3"/>
  <c r="AC57" i="3"/>
  <c r="AB57" i="3"/>
  <c r="AA57" i="3"/>
  <c r="Z57" i="3"/>
  <c r="Y57" i="3"/>
  <c r="X57" i="3"/>
  <c r="W57" i="3"/>
  <c r="V57" i="3"/>
  <c r="AC56" i="3"/>
  <c r="AB56" i="3"/>
  <c r="AA56" i="3"/>
  <c r="Z56" i="3"/>
  <c r="Y56" i="3"/>
  <c r="X56" i="3"/>
  <c r="W56" i="3"/>
  <c r="V56" i="3"/>
  <c r="AC55" i="3"/>
  <c r="AB55" i="3"/>
  <c r="AA55" i="3"/>
  <c r="Z55" i="3"/>
  <c r="Y55" i="3"/>
  <c r="X55" i="3"/>
  <c r="W55" i="3"/>
  <c r="V55" i="3"/>
  <c r="AC54" i="3"/>
  <c r="AB54" i="3"/>
  <c r="AA54" i="3"/>
  <c r="Z54" i="3"/>
  <c r="Y54" i="3"/>
  <c r="X54" i="3"/>
  <c r="W54" i="3"/>
  <c r="V54" i="3"/>
  <c r="AC53" i="3"/>
  <c r="AB53" i="3"/>
  <c r="AA53" i="3"/>
  <c r="Z53" i="3"/>
  <c r="Y53" i="3"/>
  <c r="X53" i="3"/>
  <c r="W53" i="3"/>
  <c r="V53" i="3"/>
  <c r="AC52" i="3"/>
  <c r="AB52" i="3"/>
  <c r="AA52" i="3"/>
  <c r="Z52" i="3"/>
  <c r="Y52" i="3"/>
  <c r="X52" i="3"/>
  <c r="W52" i="3"/>
  <c r="V52" i="3"/>
  <c r="AC51" i="3"/>
  <c r="AB51" i="3"/>
  <c r="AA51" i="3"/>
  <c r="Z51" i="3"/>
  <c r="Y51" i="3"/>
  <c r="X51" i="3"/>
  <c r="W51" i="3"/>
  <c r="V51" i="3"/>
  <c r="AC50" i="3"/>
  <c r="AB50" i="3"/>
  <c r="AA50" i="3"/>
  <c r="Z50" i="3"/>
  <c r="Y50" i="3"/>
  <c r="X50" i="3"/>
  <c r="W50" i="3"/>
  <c r="V50" i="3"/>
  <c r="AC49" i="3"/>
  <c r="AB49" i="3"/>
  <c r="AA49" i="3"/>
  <c r="Z49" i="3"/>
  <c r="Y49" i="3"/>
  <c r="X49" i="3"/>
  <c r="W49" i="3"/>
  <c r="V49" i="3"/>
  <c r="AC48" i="3"/>
  <c r="AB48" i="3"/>
  <c r="AA48" i="3"/>
  <c r="Z48" i="3"/>
  <c r="Y48" i="3"/>
  <c r="X48" i="3"/>
  <c r="W48" i="3"/>
  <c r="V48" i="3"/>
  <c r="AC47" i="3"/>
  <c r="AB47" i="3"/>
  <c r="AA47" i="3"/>
  <c r="Z47" i="3"/>
  <c r="Y47" i="3"/>
  <c r="X47" i="3"/>
  <c r="W47" i="3"/>
  <c r="V47" i="3"/>
  <c r="AC46" i="3"/>
  <c r="AB46" i="3"/>
  <c r="AA46" i="3"/>
  <c r="Z46" i="3"/>
  <c r="Y46" i="3"/>
  <c r="X46" i="3"/>
  <c r="W46" i="3"/>
  <c r="V46" i="3"/>
  <c r="AC45" i="3"/>
  <c r="AB45" i="3"/>
  <c r="AA45" i="3"/>
  <c r="Z45" i="3"/>
  <c r="Y45" i="3"/>
  <c r="X45" i="3"/>
  <c r="W45" i="3"/>
  <c r="V45" i="3"/>
  <c r="AC44" i="3"/>
  <c r="AB44" i="3"/>
  <c r="AA44" i="3"/>
  <c r="Z44" i="3"/>
  <c r="Y44" i="3"/>
  <c r="X44" i="3"/>
  <c r="W44" i="3"/>
  <c r="V44" i="3"/>
  <c r="AC43" i="3"/>
  <c r="AB43" i="3"/>
  <c r="AA43" i="3"/>
  <c r="Z43" i="3"/>
  <c r="Y43" i="3"/>
  <c r="X43" i="3"/>
  <c r="W43" i="3"/>
  <c r="V43" i="3"/>
  <c r="AC42" i="3"/>
  <c r="AB42" i="3"/>
  <c r="AA42" i="3"/>
  <c r="Z42" i="3"/>
  <c r="Y42" i="3"/>
  <c r="X42" i="3"/>
  <c r="W42" i="3"/>
  <c r="V42" i="3"/>
  <c r="AC41" i="3"/>
  <c r="AB41" i="3"/>
  <c r="AA41" i="3"/>
  <c r="Z41" i="3"/>
  <c r="Y41" i="3"/>
  <c r="X41" i="3"/>
  <c r="W41" i="3"/>
  <c r="V41" i="3"/>
  <c r="AC40" i="3"/>
  <c r="AB40" i="3"/>
  <c r="AA40" i="3"/>
  <c r="Z40" i="3"/>
  <c r="Y40" i="3"/>
  <c r="X40" i="3"/>
  <c r="W40" i="3"/>
  <c r="V40" i="3"/>
  <c r="AC39" i="3"/>
  <c r="AB39" i="3"/>
  <c r="AA39" i="3"/>
  <c r="Z39" i="3"/>
  <c r="Y39" i="3"/>
  <c r="X39" i="3"/>
  <c r="W39" i="3"/>
  <c r="V39" i="3"/>
  <c r="AC38" i="3"/>
  <c r="AB38" i="3"/>
  <c r="AA38" i="3"/>
  <c r="Z38" i="3"/>
  <c r="Y38" i="3"/>
  <c r="X38" i="3"/>
  <c r="W38" i="3"/>
  <c r="V38" i="3"/>
  <c r="AC37" i="3"/>
  <c r="AB37" i="3"/>
  <c r="AA37" i="3"/>
  <c r="Z37" i="3"/>
  <c r="Y37" i="3"/>
  <c r="X37" i="3"/>
  <c r="W37" i="3"/>
  <c r="V37" i="3"/>
  <c r="AC36" i="3"/>
  <c r="AB36" i="3"/>
  <c r="AA36" i="3"/>
  <c r="Z36" i="3"/>
  <c r="Y36" i="3"/>
  <c r="X36" i="3"/>
  <c r="W36" i="3"/>
  <c r="V36" i="3"/>
  <c r="AC35" i="3"/>
  <c r="AB35" i="3"/>
  <c r="AA35" i="3"/>
  <c r="Z35" i="3"/>
  <c r="Y35" i="3"/>
  <c r="X35" i="3"/>
  <c r="W35" i="3"/>
  <c r="V35" i="3"/>
  <c r="AC34" i="3"/>
  <c r="AB34" i="3"/>
  <c r="AA34" i="3"/>
  <c r="Z34" i="3"/>
  <c r="Y34" i="3"/>
  <c r="X34" i="3"/>
  <c r="W34" i="3"/>
  <c r="V34" i="3"/>
  <c r="AC33" i="3"/>
  <c r="AB33" i="3"/>
  <c r="AA33" i="3"/>
  <c r="Z33" i="3"/>
  <c r="Y33" i="3"/>
  <c r="X33" i="3"/>
  <c r="W33" i="3"/>
  <c r="V33" i="3"/>
  <c r="AC32" i="3"/>
  <c r="AB32" i="3"/>
  <c r="AA32" i="3"/>
  <c r="Z32" i="3"/>
  <c r="Y32" i="3"/>
  <c r="X32" i="3"/>
  <c r="W32" i="3"/>
  <c r="V32" i="3"/>
  <c r="AC31" i="3"/>
  <c r="AB31" i="3"/>
  <c r="AA31" i="3"/>
  <c r="Z31" i="3"/>
  <c r="Y31" i="3"/>
  <c r="X31" i="3"/>
  <c r="W31" i="3"/>
  <c r="V31" i="3"/>
  <c r="AC30" i="3"/>
  <c r="AB30" i="3"/>
  <c r="AA30" i="3"/>
  <c r="Z30" i="3"/>
  <c r="Y30" i="3"/>
  <c r="X30" i="3"/>
  <c r="W30" i="3"/>
  <c r="V30" i="3"/>
  <c r="AC29" i="3"/>
  <c r="AB29" i="3"/>
  <c r="AA29" i="3"/>
  <c r="Z29" i="3"/>
  <c r="Y29" i="3"/>
  <c r="X29" i="3"/>
  <c r="W29" i="3"/>
  <c r="V29" i="3"/>
  <c r="AC28" i="3"/>
  <c r="AB28" i="3"/>
  <c r="AA28" i="3"/>
  <c r="Z28" i="3"/>
  <c r="Y28" i="3"/>
  <c r="X28" i="3"/>
  <c r="W28" i="3"/>
  <c r="V28" i="3"/>
  <c r="AC27" i="3"/>
  <c r="AB27" i="3"/>
  <c r="AA27" i="3"/>
  <c r="Z27" i="3"/>
  <c r="Y27" i="3"/>
  <c r="X27" i="3"/>
  <c r="W27" i="3"/>
  <c r="V27" i="3"/>
  <c r="AC26" i="3"/>
  <c r="AB26" i="3"/>
  <c r="AA26" i="3"/>
  <c r="Z26" i="3"/>
  <c r="Y26" i="3"/>
  <c r="X26" i="3"/>
  <c r="W26" i="3"/>
  <c r="V26" i="3"/>
  <c r="AC25" i="3"/>
  <c r="AB25" i="3"/>
  <c r="AA25" i="3"/>
  <c r="Z25" i="3"/>
  <c r="Y25" i="3"/>
  <c r="X25" i="3"/>
  <c r="W25" i="3"/>
  <c r="V25" i="3"/>
  <c r="AB24" i="3"/>
  <c r="AA24" i="3"/>
  <c r="Z24" i="3"/>
  <c r="Y24" i="3"/>
  <c r="X24" i="3"/>
  <c r="W24" i="3"/>
  <c r="V24" i="3"/>
  <c r="AC23" i="3"/>
  <c r="AB23" i="3"/>
  <c r="AA23" i="3"/>
  <c r="Z23" i="3"/>
  <c r="Y23" i="3"/>
  <c r="X23" i="3"/>
  <c r="W23" i="3"/>
  <c r="V23" i="3"/>
  <c r="AC22" i="3"/>
  <c r="AB22" i="3"/>
  <c r="AA22" i="3"/>
  <c r="Z22" i="3"/>
  <c r="Y22" i="3"/>
  <c r="X22" i="3"/>
  <c r="W22" i="3"/>
  <c r="V22" i="3"/>
  <c r="AC21" i="3"/>
  <c r="AB21" i="3"/>
  <c r="AA21" i="3"/>
  <c r="Z21" i="3"/>
  <c r="Y21" i="3"/>
  <c r="X21" i="3"/>
  <c r="W21" i="3"/>
  <c r="V21" i="3"/>
  <c r="AC20" i="3"/>
  <c r="AB20" i="3"/>
  <c r="AA20" i="3"/>
  <c r="Z20" i="3"/>
  <c r="Y20" i="3"/>
  <c r="X20" i="3"/>
  <c r="W20" i="3"/>
  <c r="V20" i="3"/>
  <c r="AB19" i="3"/>
  <c r="AA19" i="3"/>
  <c r="Z19" i="3"/>
  <c r="Y19" i="3"/>
  <c r="X19" i="3"/>
  <c r="W19" i="3"/>
  <c r="V19" i="3"/>
  <c r="AB18" i="3"/>
  <c r="AA18" i="3"/>
  <c r="Z18" i="3"/>
  <c r="Y18" i="3"/>
  <c r="X18" i="3"/>
  <c r="W18" i="3"/>
  <c r="AG139" i="3"/>
  <c r="AG138" i="3"/>
  <c r="AG137" i="3"/>
  <c r="AG136" i="3"/>
  <c r="AG135" i="3"/>
  <c r="AG134" i="3"/>
  <c r="AG133" i="3"/>
  <c r="AG132" i="3"/>
  <c r="AG131" i="3"/>
  <c r="AG130" i="3"/>
  <c r="AG129" i="3"/>
  <c r="AG128" i="3"/>
  <c r="AG127" i="3"/>
  <c r="AG126" i="3"/>
  <c r="AG125" i="3"/>
  <c r="AG124" i="3"/>
  <c r="AG123" i="3"/>
  <c r="AG122" i="3"/>
  <c r="AG121" i="3"/>
  <c r="AG120" i="3"/>
  <c r="AG119" i="3"/>
  <c r="AG118" i="3"/>
  <c r="AG117" i="3"/>
  <c r="AG116" i="3"/>
  <c r="AG115" i="3"/>
  <c r="AG114" i="3"/>
  <c r="AG113" i="3"/>
  <c r="AG112" i="3"/>
  <c r="AG111" i="3"/>
  <c r="AG110" i="3"/>
  <c r="AG109" i="3"/>
  <c r="AG108" i="3"/>
  <c r="AG107" i="3"/>
  <c r="AG106" i="3"/>
  <c r="AG105" i="3"/>
  <c r="AG104" i="3"/>
  <c r="AG103" i="3"/>
  <c r="AG102" i="3"/>
  <c r="AG101" i="3"/>
  <c r="AG100" i="3"/>
  <c r="AG99" i="3"/>
  <c r="AG98" i="3"/>
  <c r="AG97" i="3"/>
  <c r="AG96" i="3"/>
  <c r="AG95" i="3"/>
  <c r="AG94" i="3"/>
  <c r="AG93" i="3"/>
  <c r="AG92" i="3"/>
  <c r="AG91"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F139" i="3"/>
  <c r="AF138"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E139" i="3"/>
  <c r="AE138" i="3"/>
  <c r="AE137" i="3"/>
  <c r="AE136" i="3"/>
  <c r="AE135" i="3"/>
  <c r="AE134" i="3"/>
  <c r="AE133" i="3"/>
  <c r="AE132" i="3"/>
  <c r="AE131" i="3"/>
  <c r="AE130" i="3"/>
  <c r="AE129" i="3"/>
  <c r="AE128" i="3"/>
  <c r="AE127" i="3"/>
  <c r="AE126" i="3"/>
  <c r="AE125" i="3"/>
  <c r="AE124" i="3"/>
  <c r="AE123" i="3"/>
  <c r="AE122" i="3"/>
  <c r="AE121" i="3"/>
  <c r="AE120" i="3"/>
  <c r="AE119" i="3"/>
  <c r="AE118" i="3"/>
  <c r="AE117" i="3"/>
  <c r="AE116" i="3"/>
  <c r="AE115" i="3"/>
  <c r="AE114" i="3"/>
  <c r="AE113" i="3"/>
  <c r="AE112" i="3"/>
  <c r="AE111" i="3"/>
  <c r="AE110" i="3"/>
  <c r="AE109" i="3"/>
  <c r="AE108" i="3"/>
  <c r="AE107" i="3"/>
  <c r="AE106" i="3"/>
  <c r="AE105" i="3"/>
  <c r="AE104" i="3"/>
  <c r="AE103" i="3"/>
  <c r="AE102" i="3"/>
  <c r="AE101" i="3"/>
  <c r="AE100" i="3"/>
  <c r="AE99" i="3"/>
  <c r="AE98" i="3"/>
  <c r="AE97" i="3"/>
  <c r="AE96" i="3"/>
  <c r="AE95" i="3"/>
  <c r="AE94" i="3"/>
  <c r="AE93" i="3"/>
  <c r="AE92" i="3"/>
  <c r="AE91"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D139" i="3"/>
  <c r="AD138" i="3"/>
  <c r="AD137" i="3"/>
  <c r="AD136" i="3"/>
  <c r="AD135" i="3"/>
  <c r="AD134" i="3"/>
  <c r="AD133" i="3"/>
  <c r="AD132" i="3"/>
  <c r="AD131" i="3"/>
  <c r="AD130" i="3"/>
  <c r="AD129" i="3"/>
  <c r="AD128" i="3"/>
  <c r="AD127" i="3"/>
  <c r="AD126" i="3"/>
  <c r="AD125" i="3"/>
  <c r="AD124" i="3"/>
  <c r="AD123" i="3"/>
  <c r="AD122" i="3"/>
  <c r="AD121" i="3"/>
  <c r="AD120" i="3"/>
  <c r="AD119" i="3"/>
  <c r="AD118" i="3"/>
  <c r="AD117" i="3"/>
  <c r="AD116" i="3"/>
  <c r="AD115" i="3"/>
  <c r="AD114" i="3"/>
  <c r="AD113" i="3"/>
  <c r="AD112" i="3"/>
  <c r="AD111" i="3"/>
  <c r="AD110" i="3"/>
  <c r="AD109" i="3"/>
  <c r="AD108" i="3"/>
  <c r="AD107" i="3"/>
  <c r="AD106" i="3"/>
  <c r="AD105" i="3"/>
  <c r="AD104" i="3"/>
  <c r="AD103" i="3"/>
  <c r="AD102" i="3"/>
  <c r="AD101" i="3"/>
  <c r="AD100" i="3"/>
  <c r="AD99" i="3"/>
  <c r="AD98" i="3"/>
  <c r="AD97" i="3"/>
  <c r="AD96" i="3"/>
  <c r="AD95" i="3"/>
  <c r="AD94" i="3"/>
  <c r="AD93" i="3"/>
  <c r="AD92" i="3"/>
  <c r="AD91"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alcChain>
</file>

<file path=xl/comments1.xml><?xml version="1.0" encoding="utf-8"?>
<comments xmlns="http://schemas.openxmlformats.org/spreadsheetml/2006/main">
  <authors>
    <author>Microsoft Office User</author>
  </authors>
  <commentList>
    <comment ref="AH22" authorId="0">
      <text>
        <r>
          <rPr>
            <b/>
            <sz val="10"/>
            <color indexed="81"/>
            <rFont val="Calibri"/>
          </rPr>
          <t>Microsoft Office User:</t>
        </r>
        <r>
          <rPr>
            <sz val="10"/>
            <color indexed="81"/>
            <rFont val="Calibri"/>
          </rPr>
          <t xml:space="preserve">
Previously 60%</t>
        </r>
      </text>
    </comment>
    <comment ref="AH23" authorId="0">
      <text>
        <r>
          <rPr>
            <b/>
            <sz val="10"/>
            <color indexed="81"/>
            <rFont val="Calibri"/>
          </rPr>
          <t>Microsoft Office User:</t>
        </r>
        <r>
          <rPr>
            <sz val="10"/>
            <color indexed="81"/>
            <rFont val="Calibri"/>
          </rPr>
          <t xml:space="preserve">
Previously 60%</t>
        </r>
      </text>
    </comment>
    <comment ref="D63" authorId="0">
      <text>
        <r>
          <rPr>
            <b/>
            <sz val="10"/>
            <color indexed="81"/>
            <rFont val="Calibri"/>
          </rPr>
          <t>Microsoft Office User:</t>
        </r>
        <r>
          <rPr>
            <sz val="10"/>
            <color indexed="81"/>
            <rFont val="Calibri"/>
          </rPr>
          <t xml:space="preserve">
TOP code changed from 100800 to 100810 Commercial Dance</t>
        </r>
      </text>
    </comment>
    <comment ref="AH63" authorId="0">
      <text>
        <r>
          <rPr>
            <b/>
            <sz val="10"/>
            <color indexed="81"/>
            <rFont val="Calibri"/>
          </rPr>
          <t>Microsoft Office User:</t>
        </r>
        <r>
          <rPr>
            <sz val="10"/>
            <color indexed="81"/>
            <rFont val="Calibri"/>
          </rPr>
          <t xml:space="preserve">
Previously 80%</t>
        </r>
      </text>
    </comment>
    <comment ref="AH64" authorId="0">
      <text>
        <r>
          <rPr>
            <b/>
            <sz val="10"/>
            <color indexed="81"/>
            <rFont val="Calibri"/>
          </rPr>
          <t>Microsoft Office User:</t>
        </r>
        <r>
          <rPr>
            <sz val="10"/>
            <color indexed="81"/>
            <rFont val="Calibri"/>
          </rPr>
          <t xml:space="preserve">
Previously 80%</t>
        </r>
      </text>
    </comment>
    <comment ref="AH77" authorId="0">
      <text>
        <r>
          <rPr>
            <b/>
            <sz val="10"/>
            <color indexed="81"/>
            <rFont val="Calibri"/>
          </rPr>
          <t>Microsoft Office User:</t>
        </r>
        <r>
          <rPr>
            <sz val="10"/>
            <color indexed="81"/>
            <rFont val="Calibri"/>
          </rPr>
          <t xml:space="preserve">
Previously 70%</t>
        </r>
      </text>
    </comment>
    <comment ref="AH78" authorId="0">
      <text>
        <r>
          <rPr>
            <b/>
            <sz val="10"/>
            <color indexed="81"/>
            <rFont val="Calibri"/>
          </rPr>
          <t>Microsoft Office User:</t>
        </r>
        <r>
          <rPr>
            <sz val="10"/>
            <color indexed="81"/>
            <rFont val="Calibri"/>
          </rPr>
          <t xml:space="preserve">
Previously 70%</t>
        </r>
      </text>
    </comment>
    <comment ref="AH91" authorId="0">
      <text>
        <r>
          <rPr>
            <b/>
            <sz val="10"/>
            <color indexed="81"/>
            <rFont val="Calibri"/>
          </rPr>
          <t>Microsoft Office User:</t>
        </r>
        <r>
          <rPr>
            <sz val="10"/>
            <color indexed="81"/>
            <rFont val="Calibri"/>
          </rPr>
          <t xml:space="preserve">
Previously 60%</t>
        </r>
      </text>
    </comment>
  </commentList>
</comments>
</file>

<file path=xl/sharedStrings.xml><?xml version="1.0" encoding="utf-8"?>
<sst xmlns="http://schemas.openxmlformats.org/spreadsheetml/2006/main" count="565" uniqueCount="228">
  <si>
    <t>Glendale Community College</t>
  </si>
  <si>
    <t>Institution-Set Standards for Programs</t>
  </si>
  <si>
    <t>Program Review Program</t>
  </si>
  <si>
    <t>Accounting AS Degree</t>
  </si>
  <si>
    <t>Accounting Certificate</t>
  </si>
  <si>
    <t>Administration of Justice AS Degree</t>
  </si>
  <si>
    <t>Administration of Justice Certificate</t>
  </si>
  <si>
    <t>Animation AS Degree</t>
  </si>
  <si>
    <t>Animation Certificate</t>
  </si>
  <si>
    <t>Architectural Drafting &amp; Design AS Degree</t>
  </si>
  <si>
    <t>Architectural Drafting &amp; Design Certificate</t>
  </si>
  <si>
    <t>Specialist in Alcohol/Drug Studies AS Degree</t>
  </si>
  <si>
    <t>Specialist in Alcohol/Drug Studies Certificate</t>
  </si>
  <si>
    <t>Art: Two Dimensional AS Degree</t>
  </si>
  <si>
    <t>Art: Two Dimensional Certificate</t>
  </si>
  <si>
    <t>Art: Three Dimensional AS Degree</t>
  </si>
  <si>
    <t>Art: Three Dimensional Certificate</t>
  </si>
  <si>
    <t>Aviation &amp; Transportation: Flight Attendant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</si>
  <si>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</si>
  <si>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</si>
  <si>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</si>
  <si>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</si>
  <si>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</si>
  <si>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</si>
  <si>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</si>
  <si>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</si>
  <si>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</si>
  <si>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</si>
  <si>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</si>
  <si>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</si>
  <si>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</si>
  <si>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</si>
  <si>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</si>
  <si>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</si>
  <si>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</si>
  <si>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</si>
  <si>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</si>
  <si>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</si>
  <si>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</si>
  <si>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</si>
  <si>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</si>
  <si>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</si>
  <si>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</si>
  <si>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</si>
  <si>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</si>
  <si>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</si>
  <si>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</si>
  <si>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</si>
  <si>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CABOT: Legal Secretary AS Degree</t>
  </si>
  <si>
    <t>CABOT: Legal Secretary Certificate</t>
  </si>
  <si>
    <t>Computer Numerical Control Technician AS Degree</t>
  </si>
  <si>
    <t>Computer Numerical Control Technician Certificate</t>
  </si>
  <si>
    <t>Computer Science AS Degree</t>
  </si>
  <si>
    <t>Computer Science Certificate</t>
  </si>
  <si>
    <t>Computer Software Technician AS Degree</t>
  </si>
  <si>
    <t>Computer Software Technician Certificate</t>
  </si>
  <si>
    <t>Dance Teaching AS Degree</t>
  </si>
  <si>
    <t>Dance Teaching Certificate</t>
  </si>
  <si>
    <t>Dietary Services Supervisor AS Degree</t>
  </si>
  <si>
    <t>Dietary Services Supervisor Certificate</t>
  </si>
  <si>
    <t>Electronics &amp; Computer Technology: Electronics Technology Technician AS Degree</t>
  </si>
  <si>
    <t>Electronics &amp; Computer Technology: Electronics Technology Technician Certificate</t>
  </si>
  <si>
    <t>Engineering/Electro Mechanical Design AS Degree</t>
  </si>
  <si>
    <t>Engineering/Electro Mechanical Design Certificate</t>
  </si>
  <si>
    <t>Fire Technology AS Degree</t>
  </si>
  <si>
    <t>Fire Technology Certificate</t>
  </si>
  <si>
    <t>Insurance Specialist: Property &amp; Casualty AS Degree</t>
  </si>
  <si>
    <t>Insurance Specialist: Property &amp; Casualty Certificate</t>
  </si>
  <si>
    <t>Machine &amp; Manufacturing Technology: Machinist AS Degree</t>
  </si>
  <si>
    <t>Machine &amp; Manufacturing Technology: Machinist Certificate</t>
  </si>
  <si>
    <t>Management AS Degree</t>
  </si>
  <si>
    <t>Management Certificate</t>
  </si>
  <si>
    <t>Marketing AS Degree</t>
  </si>
  <si>
    <t>Marketing Certificate</t>
  </si>
  <si>
    <t>Mass Communications AS Degree</t>
  </si>
  <si>
    <t>Mass Communications Certificate</t>
  </si>
  <si>
    <t>Medical Office Administration: Medical Front Office AS Degree</t>
  </si>
  <si>
    <t>Medical Office Administration: Medical Front Office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</si>
  <si>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</si>
  <si>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</si>
  <si>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</si>
  <si>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</si>
  <si>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</si>
  <si>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</si>
  <si>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</si>
  <si>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</si>
  <si>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</si>
  <si>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</si>
  <si>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</si>
  <si>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</si>
  <si>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AS Degree</t>
  </si>
  <si>
    <t>Technical Theatre Certificate</t>
  </si>
  <si>
    <t>Television Production: Corporate Television AS Degree</t>
  </si>
  <si>
    <t>Television Production: Corporate Television Certificate</t>
  </si>
  <si>
    <t>Television Production: Mass Media AS Degree</t>
  </si>
  <si>
    <t>Television Production: Mass Media Certificate</t>
  </si>
  <si>
    <t>Television Production: Videography AS Degree</t>
  </si>
  <si>
    <t>Television Production: Videography Certificate</t>
  </si>
  <si>
    <t>Web Development AS Degree</t>
  </si>
  <si>
    <t>Web Development Certificate</t>
  </si>
  <si>
    <t>Welding, Occupational (Combination Welder) AS Degree</t>
  </si>
  <si>
    <t>Welding, Occupational (Combination Welder) Certificate</t>
  </si>
  <si>
    <t>Computer Applications Specialist Certificate</t>
  </si>
  <si>
    <t>Computer Applications Technician Certificate</t>
  </si>
  <si>
    <t>Computer Information Systems Certificate</t>
  </si>
  <si>
    <t>Computer Programmer Certificate</t>
  </si>
  <si>
    <t>Computer Support Technician Certificate</t>
  </si>
  <si>
    <t>Computerized Accounting Specialist Certificate</t>
  </si>
  <si>
    <t>Dental Front Office/Billing &amp; Coding Certificate</t>
  </si>
  <si>
    <t>Desktop Publishing Technician Certificate</t>
  </si>
  <si>
    <t>Electro/Mechanical Fabrication Technician Certificate</t>
  </si>
  <si>
    <t>Graphic Design Certificate</t>
  </si>
  <si>
    <t>Insurance Professional Certificate</t>
  </si>
  <si>
    <t>International Business Professional Certificate</t>
  </si>
  <si>
    <t>Medical Billing and Coding Certificate</t>
  </si>
  <si>
    <t>Receptionist/Office Clerk Certificate</t>
  </si>
  <si>
    <t>Retail Management Certificate</t>
  </si>
  <si>
    <t>Tax Preparer Certificate</t>
  </si>
  <si>
    <t>Verdugo Fire Academy Certificate</t>
  </si>
  <si>
    <t>Verdugo Recruit Academy Certificate</t>
  </si>
  <si>
    <t>Unix System Administrator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</si>
  <si>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</si>
  <si>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</si>
  <si>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</si>
  <si>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</si>
  <si>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</si>
  <si>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</si>
  <si>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</si>
  <si>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</si>
  <si>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</si>
  <si>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</si>
  <si>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</si>
  <si>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</si>
  <si>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</si>
  <si>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</si>
  <si>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</si>
  <si>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</si>
  <si>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</si>
  <si>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</si>
  <si>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</si>
  <si>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</si>
  <si>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</si>
  <si>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</si>
  <si>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</si>
  <si>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</si>
  <si>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</si>
  <si>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</si>
  <si>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</si>
  <si>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</si>
  <si>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</si>
  <si>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</si>
  <si>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</si>
  <si>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</si>
  <si>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</si>
  <si>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</si>
  <si>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</si>
  <si>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</si>
  <si>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</si>
  <si>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</si>
  <si>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</si>
  <si>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</si>
  <si>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</si>
  <si>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</si>
  <si>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Aviation/Flight Attendant</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</si>
  <si>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</si>
  <si>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</si>
  <si>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</si>
  <si>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</si>
  <si>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</si>
  <si>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</si>
  <si>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</si>
  <si>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</si>
  <si>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</si>
  <si>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</si>
  <si>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</si>
  <si>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</si>
  <si>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</si>
  <si>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</si>
  <si>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</si>
  <si>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</si>
  <si>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</si>
  <si>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</si>
  <si>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</si>
  <si>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</si>
  <si>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</si>
  <si>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</si>
  <si>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</si>
  <si>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</si>
  <si>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</si>
  <si>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</si>
  <si>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</si>
  <si>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</si>
  <si>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</si>
  <si>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</si>
  <si>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</si>
  <si>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Addiction Studies Counseling</t>
  </si>
  <si>
    <t>Fitness Specialist Certificate</t>
  </si>
  <si>
    <t>Kinesiology</t>
  </si>
  <si>
    <t>2016-2017</t>
  </si>
  <si>
    <t>Rebecca Robins</t>
  </si>
  <si>
    <t>Curtis Potter</t>
  </si>
  <si>
    <t>Roger Dickes</t>
  </si>
  <si>
    <t>David Martin</t>
  </si>
  <si>
    <t>David Attyah</t>
  </si>
  <si>
    <t>Sharon Lencki</t>
  </si>
  <si>
    <t>Marisa Zarkaria</t>
  </si>
  <si>
    <t>Sandi Sheffey</t>
  </si>
  <si>
    <t>Richard McColl</t>
  </si>
  <si>
    <t>Deb Owens</t>
  </si>
  <si>
    <t>Dora Kranning</t>
  </si>
  <si>
    <t>Tony Biehl</t>
  </si>
  <si>
    <t>Aram Ohanis</t>
  </si>
  <si>
    <t>Sonali Perera</t>
  </si>
  <si>
    <t>Sona Donayan</t>
  </si>
  <si>
    <t xml:space="preserve">Chris Herwerth/Tom Ferguson </t>
  </si>
  <si>
    <t>Tony Bagan/Sam DiGiovanna</t>
  </si>
  <si>
    <t>Yvette Ybarra</t>
  </si>
  <si>
    <t>Rebecca Hillquist</t>
  </si>
  <si>
    <t>Mike Eberts</t>
  </si>
  <si>
    <t>Beth Pflueger</t>
  </si>
  <si>
    <t>David Yamamoto</t>
  </si>
  <si>
    <t>Walt Huber</t>
  </si>
  <si>
    <t>Michelle Ramirez</t>
  </si>
  <si>
    <t>Andrew Feldman</t>
  </si>
  <si>
    <t>Ben Salazar</t>
  </si>
  <si>
    <t>Melissa Randel/Jeanette Farr</t>
  </si>
  <si>
    <t>Geri Ulrey</t>
  </si>
  <si>
    <t>Mark Dieny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</si>
</sst>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00"/>
  </numFmts>
  <fonts count="16"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scheme val="minor"/>
    </font>
    <font>
      <sz val="12"/>
      <name val="Calibri"/>
      <family val="2"/>
      <scheme val="minor"/>
    </font>
    <font>
      <b/>
      <i/>
      <sz val="14"/>
      <color theme="1"/>
      <name val="Calibri"/>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ont>
    <font>
      <b/>
      <sz val="10"/>
      <color indexed="81"/>
      <name val="Calibri"/>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rgb="FFFF0000"/>
        <bgColor indexed="64"/>
      </patternFill>
    </fill>
    <fill>
      <patternFill patternType="solid">
        <fgColor rgb="FFFF0000"/>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114">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Border="1" applyAlignment="1">
      <alignment horizontal="center"/>
    </xf>
    <xf numFmtId="164" fontId="0" fillId="0" borderId="0" xfId="1" applyNumberFormat="1" applyFont="1" applyBorder="1" applyAlignment="1">
      <alignment horizontal="center"/>
    </xf>
    <xf numFmtId="164" fontId="0" fillId="0" borderId="0" xfId="1" quotePrefix="1" applyNumberFormat="1" applyFont="1" applyBorder="1" applyAlignment="1">
      <alignment horizontal="center"/>
    </xf>
    <xf numFmtId="3" fontId="5" fillId="0" borderId="2" xfId="0" applyNumberFormat="1" applyFont="1" applyBorder="1" applyAlignment="1">
      <alignment horizontal="center"/>
    </xf>
    <xf numFmtId="164" fontId="0" fillId="0" borderId="2" xfId="1"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164" fontId="5" fillId="0" borderId="3" xfId="1" applyNumberFormat="1" applyFont="1" applyBorder="1" applyAlignment="1">
      <alignment horizontal="center"/>
    </xf>
    <xf numFmtId="164" fontId="5" fillId="0" borderId="0" xfId="1" applyNumberFormat="1" applyFont="1" applyBorder="1" applyAlignment="1">
      <alignment horizontal="center"/>
    </xf>
    <xf numFmtId="164" fontId="5" fillId="0" borderId="5" xfId="1" applyNumberFormat="1" applyFont="1" applyBorder="1" applyAlignment="1">
      <alignment horizontal="center"/>
    </xf>
    <xf numFmtId="164" fontId="5" fillId="0" borderId="2" xfId="1"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0" fontId="0" fillId="0" borderId="0"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1" fillId="2" borderId="13" xfId="1" applyNumberFormat="1" applyFont="1" applyFill="1" applyBorder="1" applyAlignment="1">
      <alignment horizontal="center"/>
    </xf>
    <xf numFmtId="164" fontId="0" fillId="2" borderId="13" xfId="1" applyNumberFormat="1" applyFont="1" applyFill="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Border="1" applyAlignment="1">
      <alignment horizontal="center"/>
    </xf>
    <xf numFmtId="0" fontId="0" fillId="0" borderId="0" xfId="0" applyBorder="1"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2" xfId="0" applyBorder="1" applyAlignment="1">
      <alignment wrapText="1"/>
    </xf>
    <xf numFmtId="0" fontId="3" fillId="0" borderId="0" xfId="0" applyFont="1" applyAlignment="1">
      <alignment wrapText="1"/>
    </xf>
    <xf numFmtId="0" fontId="6" fillId="0" borderId="0" xfId="0" applyFont="1" applyBorder="1"/>
    <xf numFmtId="0" fontId="0" fillId="0" borderId="0" xfId="0" applyBorder="1" applyAlignment="1">
      <alignment horizontal="center"/>
    </xf>
    <xf numFmtId="165" fontId="0" fillId="0" borderId="0" xfId="0" applyNumberFormat="1" applyBorder="1" applyAlignment="1">
      <alignment horizontal="center"/>
    </xf>
    <xf numFmtId="166" fontId="0" fillId="0" borderId="0" xfId="0" applyNumberFormat="1" applyBorder="1" applyAlignment="1">
      <alignment horizontal="center"/>
    </xf>
    <xf numFmtId="166" fontId="3" fillId="0" borderId="0" xfId="0" applyNumberFormat="1" applyFont="1" applyBorder="1" applyAlignment="1">
      <alignment horizontal="centerContinuous"/>
    </xf>
    <xf numFmtId="164" fontId="4" fillId="0" borderId="0" xfId="1" applyNumberFormat="1" applyFont="1" applyBorder="1" applyAlignment="1">
      <alignment horizontal="centerContinuous" wrapText="1"/>
    </xf>
    <xf numFmtId="0" fontId="9" fillId="0" borderId="0" xfId="0" applyFont="1" applyBorder="1" applyAlignment="1">
      <alignment horizontal="centerContinuous"/>
    </xf>
    <xf numFmtId="0" fontId="3" fillId="0" borderId="0" xfId="0" applyFont="1" applyBorder="1" applyAlignment="1">
      <alignment horizontal="centerContinuous"/>
    </xf>
    <xf numFmtId="0" fontId="3" fillId="0" borderId="0" xfId="1" applyNumberFormat="1" applyFont="1" applyBorder="1" applyAlignment="1">
      <alignment horizontal="center" wrapText="1"/>
    </xf>
    <xf numFmtId="164" fontId="14" fillId="3" borderId="14" xfId="0" applyNumberFormat="1" applyFont="1" applyFill="1" applyBorder="1" applyAlignment="1">
      <alignment horizontal="center"/>
    </xf>
    <xf numFmtId="164" fontId="1" fillId="2" borderId="0" xfId="1" applyNumberFormat="1" applyFont="1" applyFill="1" applyBorder="1" applyAlignment="1">
      <alignment horizontal="center"/>
    </xf>
    <xf numFmtId="0" fontId="0" fillId="0" borderId="0" xfId="0" applyFill="1" applyBorder="1"/>
    <xf numFmtId="164" fontId="0" fillId="4" borderId="0" xfId="1" applyNumberFormat="1" applyFont="1" applyFill="1" applyBorder="1" applyAlignment="1">
      <alignment horizontal="center"/>
    </xf>
    <xf numFmtId="0" fontId="0" fillId="4" borderId="3" xfId="0" applyFill="1" applyBorder="1"/>
    <xf numFmtId="0" fontId="0" fillId="4" borderId="0" xfId="0" applyFill="1" applyBorder="1"/>
    <xf numFmtId="0" fontId="0" fillId="4" borderId="0" xfId="0" applyFill="1" applyBorder="1" applyAlignment="1">
      <alignment wrapText="1"/>
    </xf>
    <xf numFmtId="165" fontId="5" fillId="4" borderId="4" xfId="0" applyNumberFormat="1" applyFont="1" applyFill="1" applyBorder="1" applyAlignment="1">
      <alignment horizontal="center"/>
    </xf>
    <xf numFmtId="3" fontId="5" fillId="4" borderId="3" xfId="0" applyNumberFormat="1" applyFont="1" applyFill="1" applyBorder="1" applyAlignment="1">
      <alignment horizontal="center"/>
    </xf>
    <xf numFmtId="3" fontId="5" fillId="4" borderId="0" xfId="0" applyNumberFormat="1" applyFont="1" applyFill="1" applyBorder="1" applyAlignment="1">
      <alignment horizontal="center"/>
    </xf>
    <xf numFmtId="164" fontId="5" fillId="4" borderId="3" xfId="1" applyNumberFormat="1" applyFont="1" applyFill="1" applyBorder="1" applyAlignment="1">
      <alignment horizontal="center"/>
    </xf>
    <xf numFmtId="164" fontId="5" fillId="4" borderId="0" xfId="1" applyNumberFormat="1" applyFont="1" applyFill="1" applyBorder="1" applyAlignment="1">
      <alignment horizontal="center"/>
    </xf>
    <xf numFmtId="164" fontId="7" fillId="4" borderId="3" xfId="1" applyNumberFormat="1" applyFont="1" applyFill="1" applyBorder="1" applyAlignment="1">
      <alignment horizontal="center"/>
    </xf>
    <xf numFmtId="3" fontId="7" fillId="4" borderId="4" xfId="1" applyNumberFormat="1" applyFont="1" applyFill="1" applyBorder="1" applyAlignment="1">
      <alignment horizontal="center"/>
    </xf>
    <xf numFmtId="164" fontId="1" fillId="4" borderId="13" xfId="1" applyNumberFormat="1" applyFont="1" applyFill="1" applyBorder="1" applyAlignment="1">
      <alignment horizontal="center"/>
    </xf>
    <xf numFmtId="0" fontId="0" fillId="4" borderId="0" xfId="0" applyFill="1"/>
    <xf numFmtId="164" fontId="2" fillId="4" borderId="0" xfId="1" applyNumberFormat="1" applyFont="1" applyFill="1" applyBorder="1" applyAlignment="1">
      <alignment horizontal="center"/>
    </xf>
    <xf numFmtId="164" fontId="14" fillId="5" borderId="14" xfId="0" applyNumberFormat="1" applyFont="1" applyFill="1" applyBorder="1" applyAlignment="1">
      <alignment horizontal="center"/>
    </xf>
    <xf numFmtId="0" fontId="0" fillId="0" borderId="0" xfId="0" applyFont="1" applyFill="1" applyBorder="1"/>
    <xf numFmtId="0" fontId="0" fillId="0" borderId="3" xfId="0" applyFill="1" applyBorder="1"/>
    <xf numFmtId="0" fontId="0" fillId="0" borderId="0" xfId="0" applyFill="1" applyBorder="1" applyAlignment="1">
      <alignment wrapText="1"/>
    </xf>
    <xf numFmtId="165" fontId="5" fillId="0" borderId="4" xfId="0" applyNumberFormat="1" applyFont="1" applyFill="1" applyBorder="1" applyAlignment="1">
      <alignment horizontal="center"/>
    </xf>
    <xf numFmtId="3" fontId="5" fillId="0" borderId="3" xfId="0" applyNumberFormat="1" applyFont="1" applyFill="1" applyBorder="1" applyAlignment="1">
      <alignment horizontal="center"/>
    </xf>
    <xf numFmtId="3" fontId="5" fillId="0" borderId="0" xfId="0" applyNumberFormat="1" applyFont="1" applyFill="1" applyBorder="1" applyAlignment="1">
      <alignment horizontal="center"/>
    </xf>
    <xf numFmtId="164" fontId="5" fillId="0" borderId="3" xfId="1" applyNumberFormat="1" applyFont="1" applyFill="1" applyBorder="1" applyAlignment="1">
      <alignment horizontal="center"/>
    </xf>
    <xf numFmtId="164" fontId="5" fillId="0" borderId="0" xfId="1" applyNumberFormat="1" applyFont="1" applyFill="1" applyBorder="1" applyAlignment="1">
      <alignment horizontal="center"/>
    </xf>
    <xf numFmtId="164" fontId="7" fillId="0" borderId="3" xfId="1" applyNumberFormat="1" applyFont="1" applyFill="1" applyBorder="1" applyAlignment="1">
      <alignment horizontal="center"/>
    </xf>
    <xf numFmtId="3" fontId="7" fillId="0" borderId="4" xfId="1" applyNumberFormat="1" applyFont="1" applyFill="1" applyBorder="1" applyAlignment="1">
      <alignment horizontal="center"/>
    </xf>
    <xf numFmtId="164" fontId="1" fillId="0" borderId="13" xfId="1" applyNumberFormat="1" applyFont="1" applyFill="1" applyBorder="1" applyAlignment="1">
      <alignment horizontal="center"/>
    </xf>
    <xf numFmtId="0" fontId="0" fillId="0" borderId="0" xfId="0" applyFill="1"/>
    <xf numFmtId="164" fontId="0" fillId="0" borderId="0" xfId="1" quotePrefix="1" applyNumberFormat="1" applyFont="1" applyFill="1" applyBorder="1" applyAlignment="1">
      <alignment horizontal="center"/>
    </xf>
    <xf numFmtId="164" fontId="14" fillId="0" borderId="14" xfId="0" applyNumberFormat="1" applyFont="1" applyFill="1" applyBorder="1" applyAlignment="1">
      <alignment horizontal="center"/>
    </xf>
    <xf numFmtId="0" fontId="0" fillId="0" borderId="3" xfId="0" applyFont="1" applyFill="1" applyBorder="1"/>
    <xf numFmtId="0" fontId="0" fillId="0" borderId="0" xfId="0" applyFont="1" applyFill="1" applyBorder="1" applyAlignment="1">
      <alignment wrapText="1"/>
    </xf>
    <xf numFmtId="165" fontId="0" fillId="0" borderId="4" xfId="0" applyNumberFormat="1" applyFont="1" applyFill="1" applyBorder="1" applyAlignment="1">
      <alignment horizontal="center"/>
    </xf>
    <xf numFmtId="3" fontId="0" fillId="0" borderId="3" xfId="0" applyNumberFormat="1" applyFont="1" applyFill="1" applyBorder="1" applyAlignment="1">
      <alignment horizontal="center"/>
    </xf>
    <xf numFmtId="3" fontId="0" fillId="0" borderId="0" xfId="0" applyNumberFormat="1" applyFont="1" applyFill="1" applyBorder="1" applyAlignment="1">
      <alignment horizontal="center"/>
    </xf>
    <xf numFmtId="164" fontId="0" fillId="0" borderId="3" xfId="1" applyNumberFormat="1" applyFont="1" applyFill="1" applyBorder="1" applyAlignment="1">
      <alignment horizontal="center"/>
    </xf>
    <xf numFmtId="3" fontId="0" fillId="0" borderId="4" xfId="1" applyNumberFormat="1" applyFont="1" applyFill="1" applyBorder="1" applyAlignment="1">
      <alignment horizontal="center"/>
    </xf>
    <xf numFmtId="164" fontId="0" fillId="0" borderId="13" xfId="1" applyNumberFormat="1" applyFont="1" applyFill="1" applyBorder="1" applyAlignment="1">
      <alignment horizontal="center"/>
    </xf>
    <xf numFmtId="0" fontId="0" fillId="0" borderId="0" xfId="0" applyFont="1" applyFill="1"/>
  </cellXfs>
  <cellStyles count="5">
    <cellStyle name="Followed Hyperlink" xfId="4" builtinId="9" hidden="1"/>
    <cellStyle name="Hyperlink" xfId="3" builtinId="8" hidden="1"/>
    <cellStyle name="Normal" xfId="0" builtinId="0"/>
    <cellStyle name="Normal 2" xfId="2"/>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5"/>
  <sheetViews>
    <sheetView tabSelected="1" topLeftCell="C59" workbookViewId="0">
      <selection activeCell="AD146" sqref="AD146"/>
    </sheetView>
  </sheetViews>
  <sheetFormatPr baseColWidth="10" defaultRowHeight="16" x14ac:dyDescent="0.2"/>
  <cols>
    <col min="1" max="1" width="22" customWidth="1"/>
    <col min="2" max="2" width="25.5" bestFit="1" customWidth="1"/>
    <col min="3" max="3" width="25.5" customWidth="1"/>
    <col min="4" max="4" width="62.1640625" style="58" customWidth="1"/>
    <col min="5" max="5" width="16.83203125" style="8" hidden="1" customWidth="1"/>
    <col min="6" max="6" width="10.83203125" style="14" customWidth="1"/>
    <col min="7" max="7" width="10.83203125" style="6" customWidth="1"/>
    <col min="8" max="13" width="10.83203125" style="2" customWidth="1"/>
    <col min="14" max="14" width="10.83203125" style="3" customWidth="1"/>
    <col min="15" max="15" width="10.83203125" style="8" customWidth="1"/>
    <col min="16" max="19" width="10.83203125" customWidth="1"/>
    <col min="20" max="21" width="10.83203125" style="38" customWidth="1"/>
    <col min="22" max="27" width="11.83203125" customWidth="1"/>
    <col min="28" max="29" width="11.83203125" style="38" customWidth="1"/>
    <col min="30" max="30" width="10.33203125" bestFit="1" customWidth="1"/>
    <col min="31" max="31" width="10.6640625" bestFit="1" customWidth="1"/>
    <col min="32" max="32" width="10.5" bestFit="1" customWidth="1"/>
    <col min="33" max="33" width="10.6640625" bestFit="1" customWidth="1"/>
    <col min="34" max="34" width="8.6640625" bestFit="1" customWidth="1"/>
  </cols>
  <sheetData>
    <row r="1" spans="1:34" x14ac:dyDescent="0.2">
      <c r="A1" s="1" t="s">
        <v>0</v>
      </c>
    </row>
    <row r="2" spans="1:34" x14ac:dyDescent="0.2">
      <c r="A2" s="1" t="s">
        <v>1</v>
      </c>
    </row>
    <row r="3" spans="1:34" x14ac:dyDescent="0.2">
      <c r="A3" s="17">
        <v>2018</v>
      </c>
    </row>
    <row r="5" spans="1:34" x14ac:dyDescent="0.2">
      <c r="A5" t="s">
        <v>194</v>
      </c>
      <c r="O5" s="13"/>
    </row>
    <row r="6" spans="1:34" x14ac:dyDescent="0.2">
      <c r="A6" t="s">
        <v>193</v>
      </c>
      <c r="O6" s="13"/>
    </row>
    <row r="7" spans="1:34" x14ac:dyDescent="0.2">
      <c r="O7" s="13"/>
    </row>
    <row r="8" spans="1:34" x14ac:dyDescent="0.2">
      <c r="A8" t="s">
        <v>189</v>
      </c>
    </row>
    <row r="9" spans="1:34" x14ac:dyDescent="0.2">
      <c r="A9" t="s">
        <v>190</v>
      </c>
    </row>
    <row r="10" spans="1:34" x14ac:dyDescent="0.2">
      <c r="A10" t="s">
        <v>191</v>
      </c>
    </row>
    <row r="11" spans="1:34" x14ac:dyDescent="0.2">
      <c r="A11" t="s">
        <v>192</v>
      </c>
    </row>
    <row r="12" spans="1:34" x14ac:dyDescent="0.2">
      <c r="A12" t="s">
        <v>165</v>
      </c>
    </row>
    <row r="14" spans="1:34" ht="19" customHeight="1" x14ac:dyDescent="0.25">
      <c r="A14" s="64" t="s">
        <v>182</v>
      </c>
      <c r="E14" s="65"/>
      <c r="F14" s="67"/>
      <c r="N14" s="19"/>
      <c r="V14" s="38"/>
      <c r="AD14" s="38"/>
      <c r="AE14" s="38"/>
      <c r="AF14" s="38"/>
      <c r="AG14" s="38"/>
      <c r="AH14" s="38"/>
    </row>
    <row r="15" spans="1:34" x14ac:dyDescent="0.2">
      <c r="A15" s="38"/>
      <c r="B15" s="38"/>
      <c r="C15" s="38"/>
      <c r="D15" s="61"/>
      <c r="E15" s="66"/>
      <c r="F15" s="68" t="s">
        <v>179</v>
      </c>
      <c r="G15" s="69"/>
      <c r="H15" s="69"/>
      <c r="I15" s="69"/>
      <c r="J15" s="69"/>
      <c r="K15" s="69"/>
      <c r="L15" s="69"/>
      <c r="M15" s="69"/>
      <c r="N15" s="70" t="s">
        <v>180</v>
      </c>
      <c r="O15" s="57"/>
      <c r="P15" s="57"/>
      <c r="Q15" s="57"/>
      <c r="R15" s="57"/>
      <c r="S15" s="57"/>
      <c r="T15" s="57"/>
      <c r="U15" s="57"/>
      <c r="V15" s="71" t="s">
        <v>174</v>
      </c>
      <c r="W15" s="57"/>
      <c r="X15" s="57"/>
      <c r="Y15" s="57"/>
      <c r="Z15" s="57"/>
      <c r="AA15" s="57"/>
      <c r="AB15" s="57"/>
      <c r="AC15" s="57"/>
      <c r="AD15" s="38"/>
      <c r="AE15" s="38"/>
      <c r="AF15" s="38"/>
      <c r="AG15" s="38"/>
      <c r="AH15" s="38"/>
    </row>
    <row r="16" spans="1:34" ht="17" thickBot="1" x14ac:dyDescent="0.25">
      <c r="A16" s="38"/>
      <c r="B16" s="38"/>
      <c r="C16" s="38"/>
      <c r="D16" s="61"/>
      <c r="E16" s="66"/>
      <c r="F16" s="68"/>
      <c r="G16" s="69"/>
      <c r="H16" s="69"/>
      <c r="I16" s="69"/>
      <c r="J16" s="69"/>
      <c r="K16" s="69"/>
      <c r="L16" s="69"/>
      <c r="M16" s="69"/>
      <c r="N16" s="70"/>
      <c r="O16" s="57"/>
      <c r="P16" s="57"/>
      <c r="Q16" s="57"/>
      <c r="R16" s="57"/>
      <c r="S16" s="57"/>
      <c r="T16" s="57"/>
      <c r="U16" s="57"/>
      <c r="V16" s="71"/>
      <c r="W16" s="57"/>
      <c r="X16" s="57"/>
      <c r="Y16" s="57"/>
      <c r="Z16" s="57"/>
      <c r="AA16" s="57"/>
      <c r="AB16" s="57"/>
      <c r="AC16" s="57"/>
      <c r="AD16" s="38"/>
      <c r="AE16" s="38"/>
      <c r="AF16" s="38"/>
      <c r="AG16" s="38"/>
      <c r="AH16" s="38"/>
    </row>
    <row r="17" spans="1:34" ht="34" thickTop="1" thickBot="1" x14ac:dyDescent="0.25">
      <c r="A17" s="31" t="s">
        <v>121</v>
      </c>
      <c r="B17" s="32" t="s">
        <v>2</v>
      </c>
      <c r="C17" s="32"/>
      <c r="D17" s="59" t="s">
        <v>168</v>
      </c>
      <c r="E17" s="33" t="s">
        <v>181</v>
      </c>
      <c r="F17" s="23" t="s">
        <v>175</v>
      </c>
      <c r="G17" s="24" t="s">
        <v>176</v>
      </c>
      <c r="H17" s="24" t="s">
        <v>177</v>
      </c>
      <c r="I17" s="24" t="s">
        <v>123</v>
      </c>
      <c r="J17" s="24" t="s">
        <v>124</v>
      </c>
      <c r="K17" s="24" t="s">
        <v>171</v>
      </c>
      <c r="L17" s="24" t="s">
        <v>185</v>
      </c>
      <c r="M17" s="24" t="s">
        <v>125</v>
      </c>
      <c r="N17" s="23" t="s">
        <v>175</v>
      </c>
      <c r="O17" s="24" t="s">
        <v>176</v>
      </c>
      <c r="P17" s="24" t="s">
        <v>177</v>
      </c>
      <c r="Q17" s="24" t="s">
        <v>123</v>
      </c>
      <c r="R17" s="24" t="s">
        <v>124</v>
      </c>
      <c r="S17" s="24" t="s">
        <v>171</v>
      </c>
      <c r="T17" s="24" t="s">
        <v>185</v>
      </c>
      <c r="U17" s="24" t="s">
        <v>125</v>
      </c>
      <c r="V17" s="23" t="s">
        <v>175</v>
      </c>
      <c r="W17" s="24" t="s">
        <v>176</v>
      </c>
      <c r="X17" s="24" t="s">
        <v>177</v>
      </c>
      <c r="Y17" s="24" t="s">
        <v>123</v>
      </c>
      <c r="Z17" s="24" t="s">
        <v>124</v>
      </c>
      <c r="AA17" s="24" t="s">
        <v>171</v>
      </c>
      <c r="AB17" s="24" t="s">
        <v>185</v>
      </c>
      <c r="AC17" s="24" t="s">
        <v>125</v>
      </c>
      <c r="AD17" s="43" t="s">
        <v>172</v>
      </c>
      <c r="AE17" s="44" t="s">
        <v>178</v>
      </c>
      <c r="AF17" s="43" t="s">
        <v>187</v>
      </c>
      <c r="AG17" s="44" t="s">
        <v>188</v>
      </c>
      <c r="AH17" s="72" t="s">
        <v>173</v>
      </c>
    </row>
    <row r="18" spans="1:34" ht="18" thickTop="1" thickBot="1" x14ac:dyDescent="0.25">
      <c r="A18" s="34" t="s">
        <v>126</v>
      </c>
      <c r="B18" s="35" t="s">
        <v>122</v>
      </c>
      <c r="C18" s="35" t="s">
        <v>199</v>
      </c>
      <c r="D18" s="60" t="s">
        <v>3</v>
      </c>
      <c r="E18" s="36">
        <v>50200</v>
      </c>
      <c r="F18" s="25">
        <v>130</v>
      </c>
      <c r="G18" s="18">
        <v>102</v>
      </c>
      <c r="H18" s="18">
        <v>75</v>
      </c>
      <c r="I18" s="18">
        <v>84</v>
      </c>
      <c r="J18" s="18">
        <v>79</v>
      </c>
      <c r="K18" s="18">
        <v>53</v>
      </c>
      <c r="L18" s="18">
        <v>73</v>
      </c>
      <c r="M18" s="18">
        <v>71</v>
      </c>
      <c r="N18" s="25">
        <v>185</v>
      </c>
      <c r="O18" s="18">
        <v>142</v>
      </c>
      <c r="P18" s="18">
        <v>111</v>
      </c>
      <c r="Q18" s="18">
        <v>149</v>
      </c>
      <c r="R18" s="18">
        <v>117</v>
      </c>
      <c r="S18" s="18">
        <v>94</v>
      </c>
      <c r="T18" s="18">
        <v>103</v>
      </c>
      <c r="U18" s="18">
        <v>94</v>
      </c>
      <c r="V18" s="27">
        <f>IF(N18&gt;0,F18/N18,"--")</f>
        <v>0.70270270270270274</v>
      </c>
      <c r="W18" s="28">
        <f t="shared" ref="W18:W81" si="0">IF(O18&gt;0,G18/O18,"--")</f>
        <v>0.71830985915492962</v>
      </c>
      <c r="X18" s="28">
        <f t="shared" ref="X18:X81" si="1">IF(P18&gt;0,H18/P18,"--")</f>
        <v>0.67567567567567566</v>
      </c>
      <c r="Y18" s="19">
        <f t="shared" ref="Y18:Y81" si="2">IF(Q18&gt;0,I18/Q18,"--")</f>
        <v>0.56375838926174493</v>
      </c>
      <c r="Z18" s="19">
        <f t="shared" ref="Z18:Z81" si="3">IF(R18&gt;0,J18/R18,"--")</f>
        <v>0.67521367521367526</v>
      </c>
      <c r="AA18" s="19">
        <f t="shared" ref="AA18:AA81" si="4">IF(S18&gt;0,K18/S18,"--")</f>
        <v>0.56382978723404253</v>
      </c>
      <c r="AB18" s="19">
        <f t="shared" ref="AB18:AB81" si="5">IF(T18&gt;0,L18/T18,"--")</f>
        <v>0.70873786407766992</v>
      </c>
      <c r="AC18" s="19">
        <f>IF(U18&gt;0,M18/U18,"--")</f>
        <v>0.75531914893617025</v>
      </c>
      <c r="AD18" s="45">
        <f>IF(SUM(S18:U18)&gt;0,SUM(K18:M18)/SUM(S18:U18),"--")</f>
        <v>0.67697594501718217</v>
      </c>
      <c r="AE18" s="46">
        <f>SUM(S18:U18)</f>
        <v>291</v>
      </c>
      <c r="AF18" s="45">
        <f>IF(SUM(O18:U18)&gt;0,SUM(G18:M18)/SUM(O18:U18),"--")</f>
        <v>0.66296296296296298</v>
      </c>
      <c r="AG18" s="46">
        <f>SUM(O18:U18)</f>
        <v>810</v>
      </c>
      <c r="AH18" s="51">
        <v>0.55000000000000004</v>
      </c>
    </row>
    <row r="19" spans="1:34" ht="17" thickTop="1" x14ac:dyDescent="0.2">
      <c r="A19" s="37" t="s">
        <v>126</v>
      </c>
      <c r="B19" s="38" t="s">
        <v>122</v>
      </c>
      <c r="C19" s="35" t="s">
        <v>199</v>
      </c>
      <c r="D19" s="61" t="s">
        <v>4</v>
      </c>
      <c r="E19" s="39">
        <v>50200</v>
      </c>
      <c r="F19" s="25">
        <v>130</v>
      </c>
      <c r="G19" s="18">
        <v>102</v>
      </c>
      <c r="H19" s="18">
        <v>75</v>
      </c>
      <c r="I19" s="18">
        <v>84</v>
      </c>
      <c r="J19" s="18">
        <v>79</v>
      </c>
      <c r="K19" s="18">
        <v>53</v>
      </c>
      <c r="L19" s="18">
        <v>73</v>
      </c>
      <c r="M19" s="18">
        <v>71</v>
      </c>
      <c r="N19" s="25">
        <v>185</v>
      </c>
      <c r="O19" s="18">
        <v>142</v>
      </c>
      <c r="P19" s="18">
        <v>111</v>
      </c>
      <c r="Q19" s="18">
        <v>149</v>
      </c>
      <c r="R19" s="18">
        <v>117</v>
      </c>
      <c r="S19" s="18">
        <v>94</v>
      </c>
      <c r="T19" s="18">
        <v>103</v>
      </c>
      <c r="U19" s="18">
        <v>94</v>
      </c>
      <c r="V19" s="27">
        <f t="shared" ref="V19:V82" si="6">IF(N19&gt;0,F19/N19,"--")</f>
        <v>0.70270270270270274</v>
      </c>
      <c r="W19" s="28">
        <f t="shared" si="0"/>
        <v>0.71830985915492962</v>
      </c>
      <c r="X19" s="28">
        <f t="shared" si="1"/>
        <v>0.67567567567567566</v>
      </c>
      <c r="Y19" s="19">
        <f t="shared" si="2"/>
        <v>0.56375838926174493</v>
      </c>
      <c r="Z19" s="19">
        <f t="shared" si="3"/>
        <v>0.67521367521367526</v>
      </c>
      <c r="AA19" s="19">
        <f t="shared" si="4"/>
        <v>0.56382978723404253</v>
      </c>
      <c r="AB19" s="19">
        <f t="shared" si="5"/>
        <v>0.70873786407766992</v>
      </c>
      <c r="AC19" s="19">
        <f>IF(U19&gt;0,M19/U19,"--")</f>
        <v>0.75531914893617025</v>
      </c>
      <c r="AD19" s="47">
        <f t="shared" ref="AD19:AD82" si="7">IF(SUM(S19:U19)&gt;0,SUM(K19:M19)/SUM(S19:U19),"--")</f>
        <v>0.67697594501718217</v>
      </c>
      <c r="AE19" s="48">
        <f t="shared" ref="AE19:AE82" si="8">SUM(S19:U19)</f>
        <v>291</v>
      </c>
      <c r="AF19" s="47">
        <f t="shared" ref="AF19:AF82" si="9">IF(SUM(O19:U19)&gt;0,SUM(G19:M19)/SUM(O19:U19),"--")</f>
        <v>0.66296296296296298</v>
      </c>
      <c r="AG19" s="48">
        <f t="shared" ref="AG19:AG82" si="10">SUM(O19:U19)</f>
        <v>810</v>
      </c>
      <c r="AH19" s="51">
        <v>0.55000000000000004</v>
      </c>
    </row>
    <row r="20" spans="1:34" x14ac:dyDescent="0.2">
      <c r="A20" s="37" t="s">
        <v>127</v>
      </c>
      <c r="B20" s="38" t="s">
        <v>134</v>
      </c>
      <c r="C20" s="38" t="s">
        <v>200</v>
      </c>
      <c r="D20" s="61" t="s">
        <v>5</v>
      </c>
      <c r="E20" s="39">
        <v>210500</v>
      </c>
      <c r="F20" s="25">
        <v>15</v>
      </c>
      <c r="G20" s="18">
        <v>12</v>
      </c>
      <c r="H20" s="18">
        <v>11</v>
      </c>
      <c r="I20" s="18">
        <v>9</v>
      </c>
      <c r="J20" s="18">
        <v>15</v>
      </c>
      <c r="K20" s="18">
        <v>14</v>
      </c>
      <c r="L20" s="18">
        <v>19</v>
      </c>
      <c r="M20" s="18">
        <v>21</v>
      </c>
      <c r="N20" s="25">
        <v>18</v>
      </c>
      <c r="O20" s="18">
        <v>14</v>
      </c>
      <c r="P20" s="18">
        <v>13</v>
      </c>
      <c r="Q20" s="18">
        <v>13</v>
      </c>
      <c r="R20" s="18">
        <v>23</v>
      </c>
      <c r="S20" s="18">
        <v>20</v>
      </c>
      <c r="T20" s="18">
        <v>27</v>
      </c>
      <c r="U20" s="18">
        <v>25</v>
      </c>
      <c r="V20" s="27">
        <f t="shared" si="6"/>
        <v>0.83333333333333337</v>
      </c>
      <c r="W20" s="28">
        <f t="shared" si="0"/>
        <v>0.8571428571428571</v>
      </c>
      <c r="X20" s="28">
        <f t="shared" si="1"/>
        <v>0.84615384615384615</v>
      </c>
      <c r="Y20" s="19">
        <f t="shared" si="2"/>
        <v>0.69230769230769229</v>
      </c>
      <c r="Z20" s="19">
        <f t="shared" si="3"/>
        <v>0.65217391304347827</v>
      </c>
      <c r="AA20" s="19">
        <f t="shared" si="4"/>
        <v>0.7</v>
      </c>
      <c r="AB20" s="19">
        <f t="shared" si="5"/>
        <v>0.70370370370370372</v>
      </c>
      <c r="AC20" s="19">
        <f t="shared" ref="AC20:AC81" si="11">IF(U20&gt;0,M20/U20,"--")</f>
        <v>0.84</v>
      </c>
      <c r="AD20" s="47">
        <f t="shared" si="7"/>
        <v>0.75</v>
      </c>
      <c r="AE20" s="48">
        <f t="shared" si="8"/>
        <v>72</v>
      </c>
      <c r="AF20" s="47">
        <f t="shared" si="9"/>
        <v>0.74814814814814812</v>
      </c>
      <c r="AG20" s="48">
        <f t="shared" si="10"/>
        <v>135</v>
      </c>
      <c r="AH20" s="51">
        <v>0.6</v>
      </c>
    </row>
    <row r="21" spans="1:34" x14ac:dyDescent="0.2">
      <c r="A21" s="37" t="s">
        <v>127</v>
      </c>
      <c r="B21" s="38" t="s">
        <v>134</v>
      </c>
      <c r="C21" s="38" t="s">
        <v>200</v>
      </c>
      <c r="D21" s="61" t="s">
        <v>6</v>
      </c>
      <c r="E21" s="39">
        <v>210500</v>
      </c>
      <c r="F21" s="25">
        <v>15</v>
      </c>
      <c r="G21" s="18">
        <v>12</v>
      </c>
      <c r="H21" s="18">
        <v>11</v>
      </c>
      <c r="I21" s="18">
        <v>9</v>
      </c>
      <c r="J21" s="18">
        <v>15</v>
      </c>
      <c r="K21" s="18">
        <v>14</v>
      </c>
      <c r="L21" s="18">
        <v>19</v>
      </c>
      <c r="M21" s="18">
        <v>21</v>
      </c>
      <c r="N21" s="25">
        <v>18</v>
      </c>
      <c r="O21" s="18">
        <v>14</v>
      </c>
      <c r="P21" s="18">
        <v>13</v>
      </c>
      <c r="Q21" s="18">
        <v>13</v>
      </c>
      <c r="R21" s="18">
        <v>23</v>
      </c>
      <c r="S21" s="18">
        <v>20</v>
      </c>
      <c r="T21" s="18">
        <v>27</v>
      </c>
      <c r="U21" s="18">
        <v>25</v>
      </c>
      <c r="V21" s="27">
        <f t="shared" si="6"/>
        <v>0.83333333333333337</v>
      </c>
      <c r="W21" s="28">
        <f t="shared" si="0"/>
        <v>0.8571428571428571</v>
      </c>
      <c r="X21" s="28">
        <f t="shared" si="1"/>
        <v>0.84615384615384615</v>
      </c>
      <c r="Y21" s="19">
        <f t="shared" si="2"/>
        <v>0.69230769230769229</v>
      </c>
      <c r="Z21" s="19">
        <f t="shared" si="3"/>
        <v>0.65217391304347827</v>
      </c>
      <c r="AA21" s="19">
        <f t="shared" si="4"/>
        <v>0.7</v>
      </c>
      <c r="AB21" s="19">
        <f t="shared" si="5"/>
        <v>0.70370370370370372</v>
      </c>
      <c r="AC21" s="19">
        <f t="shared" si="11"/>
        <v>0.84</v>
      </c>
      <c r="AD21" s="47">
        <f t="shared" si="7"/>
        <v>0.75</v>
      </c>
      <c r="AE21" s="48">
        <f t="shared" si="8"/>
        <v>72</v>
      </c>
      <c r="AF21" s="47">
        <f t="shared" si="9"/>
        <v>0.74814814814814812</v>
      </c>
      <c r="AG21" s="48">
        <f t="shared" si="10"/>
        <v>135</v>
      </c>
      <c r="AH21" s="51">
        <v>0.6</v>
      </c>
    </row>
    <row r="22" spans="1:34" s="102" customFormat="1" x14ac:dyDescent="0.2">
      <c r="A22" s="92" t="s">
        <v>128</v>
      </c>
      <c r="B22" s="75" t="s">
        <v>135</v>
      </c>
      <c r="C22" s="75" t="s">
        <v>201</v>
      </c>
      <c r="D22" s="93" t="s">
        <v>7</v>
      </c>
      <c r="E22" s="94">
        <v>61440</v>
      </c>
      <c r="F22" s="95">
        <v>3</v>
      </c>
      <c r="G22" s="96">
        <v>7</v>
      </c>
      <c r="H22" s="96">
        <v>0</v>
      </c>
      <c r="I22" s="96">
        <v>3</v>
      </c>
      <c r="J22" s="96">
        <v>5</v>
      </c>
      <c r="K22" s="96">
        <v>8</v>
      </c>
      <c r="L22" s="96">
        <v>2</v>
      </c>
      <c r="M22" s="96">
        <v>2</v>
      </c>
      <c r="N22" s="95">
        <v>6</v>
      </c>
      <c r="O22" s="96">
        <v>9</v>
      </c>
      <c r="P22" s="96">
        <v>0</v>
      </c>
      <c r="Q22" s="96">
        <v>8</v>
      </c>
      <c r="R22" s="96">
        <v>8</v>
      </c>
      <c r="S22" s="96">
        <v>9</v>
      </c>
      <c r="T22" s="96">
        <v>8</v>
      </c>
      <c r="U22" s="96">
        <v>4</v>
      </c>
      <c r="V22" s="97">
        <f t="shared" si="6"/>
        <v>0.5</v>
      </c>
      <c r="W22" s="98">
        <f t="shared" si="0"/>
        <v>0.77777777777777779</v>
      </c>
      <c r="X22" s="98" t="str">
        <f t="shared" si="1"/>
        <v>--</v>
      </c>
      <c r="Y22" s="54">
        <f t="shared" si="2"/>
        <v>0.375</v>
      </c>
      <c r="Z22" s="54">
        <f t="shared" si="3"/>
        <v>0.625</v>
      </c>
      <c r="AA22" s="54">
        <f t="shared" si="4"/>
        <v>0.88888888888888884</v>
      </c>
      <c r="AB22" s="54">
        <f t="shared" si="5"/>
        <v>0.25</v>
      </c>
      <c r="AC22" s="54">
        <f t="shared" si="11"/>
        <v>0.5</v>
      </c>
      <c r="AD22" s="99">
        <f t="shared" si="7"/>
        <v>0.5714285714285714</v>
      </c>
      <c r="AE22" s="100">
        <f t="shared" si="8"/>
        <v>21</v>
      </c>
      <c r="AF22" s="99">
        <f t="shared" si="9"/>
        <v>0.58695652173913049</v>
      </c>
      <c r="AG22" s="100">
        <f t="shared" si="10"/>
        <v>46</v>
      </c>
      <c r="AH22" s="104">
        <v>0.5</v>
      </c>
    </row>
    <row r="23" spans="1:34" s="102" customFormat="1" x14ac:dyDescent="0.2">
      <c r="A23" s="92" t="s">
        <v>128</v>
      </c>
      <c r="B23" s="75" t="s">
        <v>135</v>
      </c>
      <c r="C23" s="75" t="s">
        <v>201</v>
      </c>
      <c r="D23" s="93" t="s">
        <v>8</v>
      </c>
      <c r="E23" s="94">
        <v>61440</v>
      </c>
      <c r="F23" s="95">
        <v>3</v>
      </c>
      <c r="G23" s="96">
        <v>7</v>
      </c>
      <c r="H23" s="96">
        <v>0</v>
      </c>
      <c r="I23" s="96">
        <v>3</v>
      </c>
      <c r="J23" s="96">
        <v>5</v>
      </c>
      <c r="K23" s="96">
        <v>8</v>
      </c>
      <c r="L23" s="96">
        <v>2</v>
      </c>
      <c r="M23" s="96">
        <v>2</v>
      </c>
      <c r="N23" s="95">
        <v>6</v>
      </c>
      <c r="O23" s="96">
        <v>9</v>
      </c>
      <c r="P23" s="96">
        <v>0</v>
      </c>
      <c r="Q23" s="96">
        <v>8</v>
      </c>
      <c r="R23" s="96">
        <v>8</v>
      </c>
      <c r="S23" s="96">
        <v>9</v>
      </c>
      <c r="T23" s="96">
        <v>8</v>
      </c>
      <c r="U23" s="96">
        <v>4</v>
      </c>
      <c r="V23" s="97">
        <f t="shared" si="6"/>
        <v>0.5</v>
      </c>
      <c r="W23" s="98">
        <f t="shared" si="0"/>
        <v>0.77777777777777779</v>
      </c>
      <c r="X23" s="98" t="str">
        <f t="shared" si="1"/>
        <v>--</v>
      </c>
      <c r="Y23" s="54">
        <f t="shared" si="2"/>
        <v>0.375</v>
      </c>
      <c r="Z23" s="54">
        <f t="shared" si="3"/>
        <v>0.625</v>
      </c>
      <c r="AA23" s="54">
        <f t="shared" si="4"/>
        <v>0.88888888888888884</v>
      </c>
      <c r="AB23" s="54">
        <f t="shared" si="5"/>
        <v>0.25</v>
      </c>
      <c r="AC23" s="54">
        <f t="shared" si="11"/>
        <v>0.5</v>
      </c>
      <c r="AD23" s="99">
        <f t="shared" si="7"/>
        <v>0.5714285714285714</v>
      </c>
      <c r="AE23" s="100">
        <f t="shared" si="8"/>
        <v>21</v>
      </c>
      <c r="AF23" s="99">
        <f t="shared" si="9"/>
        <v>0.58695652173913049</v>
      </c>
      <c r="AG23" s="100">
        <f t="shared" si="10"/>
        <v>46</v>
      </c>
      <c r="AH23" s="104">
        <v>0.5</v>
      </c>
    </row>
    <row r="24" spans="1:34" x14ac:dyDescent="0.2">
      <c r="A24" s="37" t="s">
        <v>127</v>
      </c>
      <c r="B24" s="38" t="s">
        <v>136</v>
      </c>
      <c r="C24" s="75" t="s">
        <v>202</v>
      </c>
      <c r="D24" s="61" t="s">
        <v>9</v>
      </c>
      <c r="E24" s="39">
        <v>20100</v>
      </c>
      <c r="F24" s="25">
        <v>11</v>
      </c>
      <c r="G24" s="18">
        <v>5</v>
      </c>
      <c r="H24" s="18">
        <v>3</v>
      </c>
      <c r="I24" s="18">
        <v>3</v>
      </c>
      <c r="J24" s="18">
        <v>1</v>
      </c>
      <c r="K24" s="18">
        <v>23</v>
      </c>
      <c r="L24" s="18">
        <v>27</v>
      </c>
      <c r="M24" s="18">
        <v>23</v>
      </c>
      <c r="N24" s="25">
        <v>11</v>
      </c>
      <c r="O24" s="18">
        <v>5</v>
      </c>
      <c r="P24" s="18">
        <v>4</v>
      </c>
      <c r="Q24" s="18">
        <v>5</v>
      </c>
      <c r="R24" s="18">
        <v>6</v>
      </c>
      <c r="S24" s="18">
        <v>24</v>
      </c>
      <c r="T24" s="18">
        <v>27</v>
      </c>
      <c r="U24" s="18">
        <v>25</v>
      </c>
      <c r="V24" s="27">
        <f t="shared" si="6"/>
        <v>1</v>
      </c>
      <c r="W24" s="28">
        <f t="shared" si="0"/>
        <v>1</v>
      </c>
      <c r="X24" s="28">
        <f t="shared" si="1"/>
        <v>0.75</v>
      </c>
      <c r="Y24" s="19">
        <f t="shared" si="2"/>
        <v>0.6</v>
      </c>
      <c r="Z24" s="19">
        <f t="shared" si="3"/>
        <v>0.16666666666666666</v>
      </c>
      <c r="AA24" s="19">
        <f t="shared" si="4"/>
        <v>0.95833333333333337</v>
      </c>
      <c r="AB24" s="19">
        <f t="shared" si="5"/>
        <v>1</v>
      </c>
      <c r="AC24" s="19">
        <f>IF(U24&gt;0,M24/U24,"--")</f>
        <v>0.92</v>
      </c>
      <c r="AD24" s="47">
        <f t="shared" si="7"/>
        <v>0.96052631578947367</v>
      </c>
      <c r="AE24" s="48">
        <f t="shared" si="8"/>
        <v>76</v>
      </c>
      <c r="AF24" s="47">
        <f t="shared" si="9"/>
        <v>0.88541666666666663</v>
      </c>
      <c r="AG24" s="48">
        <f t="shared" si="10"/>
        <v>96</v>
      </c>
      <c r="AH24" s="51">
        <v>0.5</v>
      </c>
    </row>
    <row r="25" spans="1:34" x14ac:dyDescent="0.2">
      <c r="A25" s="37" t="s">
        <v>127</v>
      </c>
      <c r="B25" s="38" t="s">
        <v>136</v>
      </c>
      <c r="C25" s="75" t="s">
        <v>202</v>
      </c>
      <c r="D25" s="61" t="s">
        <v>10</v>
      </c>
      <c r="E25" s="39">
        <v>20100</v>
      </c>
      <c r="F25" s="25">
        <v>11</v>
      </c>
      <c r="G25" s="18">
        <v>5</v>
      </c>
      <c r="H25" s="18">
        <v>3</v>
      </c>
      <c r="I25" s="18">
        <v>3</v>
      </c>
      <c r="J25" s="18">
        <v>1</v>
      </c>
      <c r="K25" s="18">
        <v>23</v>
      </c>
      <c r="L25" s="18">
        <v>27</v>
      </c>
      <c r="M25" s="18">
        <v>23</v>
      </c>
      <c r="N25" s="25">
        <v>11</v>
      </c>
      <c r="O25" s="18">
        <v>5</v>
      </c>
      <c r="P25" s="18">
        <v>4</v>
      </c>
      <c r="Q25" s="18">
        <v>5</v>
      </c>
      <c r="R25" s="18">
        <v>6</v>
      </c>
      <c r="S25" s="18">
        <v>24</v>
      </c>
      <c r="T25" s="18">
        <v>27</v>
      </c>
      <c r="U25" s="18">
        <v>25</v>
      </c>
      <c r="V25" s="27">
        <f t="shared" si="6"/>
        <v>1</v>
      </c>
      <c r="W25" s="28">
        <f t="shared" si="0"/>
        <v>1</v>
      </c>
      <c r="X25" s="28">
        <f t="shared" si="1"/>
        <v>0.75</v>
      </c>
      <c r="Y25" s="19">
        <f t="shared" si="2"/>
        <v>0.6</v>
      </c>
      <c r="Z25" s="19">
        <f t="shared" si="3"/>
        <v>0.16666666666666666</v>
      </c>
      <c r="AA25" s="19">
        <f t="shared" si="4"/>
        <v>0.95833333333333337</v>
      </c>
      <c r="AB25" s="19">
        <f t="shared" si="5"/>
        <v>1</v>
      </c>
      <c r="AC25" s="19">
        <f t="shared" si="11"/>
        <v>0.92</v>
      </c>
      <c r="AD25" s="47">
        <f t="shared" si="7"/>
        <v>0.96052631578947367</v>
      </c>
      <c r="AE25" s="48">
        <f t="shared" si="8"/>
        <v>76</v>
      </c>
      <c r="AF25" s="47">
        <f t="shared" si="9"/>
        <v>0.88541666666666663</v>
      </c>
      <c r="AG25" s="48">
        <f t="shared" si="10"/>
        <v>96</v>
      </c>
      <c r="AH25" s="51">
        <v>0.5</v>
      </c>
    </row>
    <row r="26" spans="1:34" s="113" customFormat="1" x14ac:dyDescent="0.2">
      <c r="A26" s="105" t="s">
        <v>128</v>
      </c>
      <c r="B26" s="91" t="s">
        <v>138</v>
      </c>
      <c r="C26" s="91" t="s">
        <v>203</v>
      </c>
      <c r="D26" s="106" t="s">
        <v>15</v>
      </c>
      <c r="E26" s="107">
        <v>100200</v>
      </c>
      <c r="F26" s="108">
        <v>0</v>
      </c>
      <c r="G26" s="109">
        <v>0</v>
      </c>
      <c r="H26" s="109">
        <v>0</v>
      </c>
      <c r="I26" s="109">
        <v>0</v>
      </c>
      <c r="J26" s="109">
        <v>0</v>
      </c>
      <c r="K26" s="109">
        <v>0</v>
      </c>
      <c r="L26" s="109">
        <v>0</v>
      </c>
      <c r="M26" s="109">
        <v>0</v>
      </c>
      <c r="N26" s="108">
        <v>0</v>
      </c>
      <c r="O26" s="109">
        <v>0</v>
      </c>
      <c r="P26" s="109">
        <v>0</v>
      </c>
      <c r="Q26" s="109">
        <v>0</v>
      </c>
      <c r="R26" s="109">
        <v>0</v>
      </c>
      <c r="S26" s="109">
        <v>0</v>
      </c>
      <c r="T26" s="109">
        <v>0</v>
      </c>
      <c r="U26" s="109">
        <v>0</v>
      </c>
      <c r="V26" s="110" t="str">
        <f t="shared" si="6"/>
        <v>--</v>
      </c>
      <c r="W26" s="54" t="str">
        <f t="shared" si="0"/>
        <v>--</v>
      </c>
      <c r="X26" s="54" t="str">
        <f t="shared" si="1"/>
        <v>--</v>
      </c>
      <c r="Y26" s="103" t="str">
        <f t="shared" si="2"/>
        <v>--</v>
      </c>
      <c r="Z26" s="103" t="str">
        <f t="shared" si="3"/>
        <v>--</v>
      </c>
      <c r="AA26" s="103" t="str">
        <f t="shared" si="4"/>
        <v>--</v>
      </c>
      <c r="AB26" s="103" t="str">
        <f t="shared" si="5"/>
        <v>--</v>
      </c>
      <c r="AC26" s="103" t="str">
        <f t="shared" si="11"/>
        <v>--</v>
      </c>
      <c r="AD26" s="110" t="str">
        <f t="shared" si="7"/>
        <v>--</v>
      </c>
      <c r="AE26" s="111">
        <f t="shared" si="8"/>
        <v>0</v>
      </c>
      <c r="AF26" s="110" t="str">
        <f t="shared" si="9"/>
        <v>--</v>
      </c>
      <c r="AG26" s="111">
        <f t="shared" si="10"/>
        <v>0</v>
      </c>
      <c r="AH26" s="112">
        <v>0.5</v>
      </c>
    </row>
    <row r="27" spans="1:34" s="113" customFormat="1" x14ac:dyDescent="0.2">
      <c r="A27" s="105" t="s">
        <v>128</v>
      </c>
      <c r="B27" s="91" t="s">
        <v>138</v>
      </c>
      <c r="C27" s="91" t="s">
        <v>203</v>
      </c>
      <c r="D27" s="106" t="s">
        <v>16</v>
      </c>
      <c r="E27" s="107">
        <v>100200</v>
      </c>
      <c r="F27" s="108">
        <v>0</v>
      </c>
      <c r="G27" s="109">
        <v>0</v>
      </c>
      <c r="H27" s="109">
        <v>0</v>
      </c>
      <c r="I27" s="109">
        <v>0</v>
      </c>
      <c r="J27" s="109">
        <v>0</v>
      </c>
      <c r="K27" s="109">
        <v>0</v>
      </c>
      <c r="L27" s="109">
        <v>0</v>
      </c>
      <c r="M27" s="109">
        <v>0</v>
      </c>
      <c r="N27" s="108">
        <v>0</v>
      </c>
      <c r="O27" s="109">
        <v>0</v>
      </c>
      <c r="P27" s="109">
        <v>0</v>
      </c>
      <c r="Q27" s="109">
        <v>0</v>
      </c>
      <c r="R27" s="109">
        <v>0</v>
      </c>
      <c r="S27" s="109">
        <v>0</v>
      </c>
      <c r="T27" s="109">
        <v>0</v>
      </c>
      <c r="U27" s="109">
        <v>0</v>
      </c>
      <c r="V27" s="110" t="str">
        <f t="shared" si="6"/>
        <v>--</v>
      </c>
      <c r="W27" s="54" t="str">
        <f t="shared" si="0"/>
        <v>--</v>
      </c>
      <c r="X27" s="54" t="str">
        <f t="shared" si="1"/>
        <v>--</v>
      </c>
      <c r="Y27" s="103" t="str">
        <f t="shared" si="2"/>
        <v>--</v>
      </c>
      <c r="Z27" s="103" t="str">
        <f t="shared" si="3"/>
        <v>--</v>
      </c>
      <c r="AA27" s="103" t="str">
        <f t="shared" si="4"/>
        <v>--</v>
      </c>
      <c r="AB27" s="103" t="str">
        <f t="shared" si="5"/>
        <v>--</v>
      </c>
      <c r="AC27" s="103" t="str">
        <f t="shared" si="11"/>
        <v>--</v>
      </c>
      <c r="AD27" s="110" t="str">
        <f t="shared" si="7"/>
        <v>--</v>
      </c>
      <c r="AE27" s="111">
        <f t="shared" si="8"/>
        <v>0</v>
      </c>
      <c r="AF27" s="110" t="str">
        <f t="shared" si="9"/>
        <v>--</v>
      </c>
      <c r="AG27" s="111">
        <f t="shared" si="10"/>
        <v>0</v>
      </c>
      <c r="AH27" s="112">
        <v>0.5</v>
      </c>
    </row>
    <row r="28" spans="1:34" s="113" customFormat="1" x14ac:dyDescent="0.2">
      <c r="A28" s="105" t="s">
        <v>128</v>
      </c>
      <c r="B28" s="91" t="s">
        <v>138</v>
      </c>
      <c r="C28" s="91" t="s">
        <v>203</v>
      </c>
      <c r="D28" s="106" t="s">
        <v>13</v>
      </c>
      <c r="E28" s="107">
        <v>100200</v>
      </c>
      <c r="F28" s="108">
        <v>0</v>
      </c>
      <c r="G28" s="109">
        <v>0</v>
      </c>
      <c r="H28" s="109">
        <v>0</v>
      </c>
      <c r="I28" s="109">
        <v>0</v>
      </c>
      <c r="J28" s="109">
        <v>0</v>
      </c>
      <c r="K28" s="109">
        <v>0</v>
      </c>
      <c r="L28" s="109">
        <v>0</v>
      </c>
      <c r="M28" s="109">
        <v>0</v>
      </c>
      <c r="N28" s="108">
        <v>0</v>
      </c>
      <c r="O28" s="109">
        <v>0</v>
      </c>
      <c r="P28" s="109">
        <v>0</v>
      </c>
      <c r="Q28" s="109">
        <v>0</v>
      </c>
      <c r="R28" s="109">
        <v>0</v>
      </c>
      <c r="S28" s="109">
        <v>0</v>
      </c>
      <c r="T28" s="109">
        <v>0</v>
      </c>
      <c r="U28" s="109">
        <v>0</v>
      </c>
      <c r="V28" s="110" t="str">
        <f t="shared" si="6"/>
        <v>--</v>
      </c>
      <c r="W28" s="54" t="str">
        <f t="shared" si="0"/>
        <v>--</v>
      </c>
      <c r="X28" s="54" t="str">
        <f t="shared" si="1"/>
        <v>--</v>
      </c>
      <c r="Y28" s="103" t="str">
        <f t="shared" si="2"/>
        <v>--</v>
      </c>
      <c r="Z28" s="103" t="str">
        <f t="shared" si="3"/>
        <v>--</v>
      </c>
      <c r="AA28" s="103" t="str">
        <f t="shared" si="4"/>
        <v>--</v>
      </c>
      <c r="AB28" s="103" t="str">
        <f t="shared" si="5"/>
        <v>--</v>
      </c>
      <c r="AC28" s="103" t="str">
        <f t="shared" si="11"/>
        <v>--</v>
      </c>
      <c r="AD28" s="110" t="str">
        <f t="shared" si="7"/>
        <v>--</v>
      </c>
      <c r="AE28" s="111">
        <f t="shared" si="8"/>
        <v>0</v>
      </c>
      <c r="AF28" s="110" t="str">
        <f t="shared" si="9"/>
        <v>--</v>
      </c>
      <c r="AG28" s="111">
        <f t="shared" si="10"/>
        <v>0</v>
      </c>
      <c r="AH28" s="112">
        <v>0.5</v>
      </c>
    </row>
    <row r="29" spans="1:34" s="113" customFormat="1" x14ac:dyDescent="0.2">
      <c r="A29" s="105" t="s">
        <v>128</v>
      </c>
      <c r="B29" s="91" t="s">
        <v>138</v>
      </c>
      <c r="C29" s="91" t="s">
        <v>203</v>
      </c>
      <c r="D29" s="106" t="s">
        <v>14</v>
      </c>
      <c r="E29" s="107">
        <v>100200</v>
      </c>
      <c r="F29" s="108">
        <v>0</v>
      </c>
      <c r="G29" s="109">
        <v>0</v>
      </c>
      <c r="H29" s="109">
        <v>0</v>
      </c>
      <c r="I29" s="109">
        <v>0</v>
      </c>
      <c r="J29" s="109">
        <v>0</v>
      </c>
      <c r="K29" s="109">
        <v>0</v>
      </c>
      <c r="L29" s="109">
        <v>0</v>
      </c>
      <c r="M29" s="109">
        <v>0</v>
      </c>
      <c r="N29" s="108">
        <v>0</v>
      </c>
      <c r="O29" s="109">
        <v>0</v>
      </c>
      <c r="P29" s="109">
        <v>0</v>
      </c>
      <c r="Q29" s="109">
        <v>0</v>
      </c>
      <c r="R29" s="109">
        <v>0</v>
      </c>
      <c r="S29" s="109">
        <v>0</v>
      </c>
      <c r="T29" s="109">
        <v>0</v>
      </c>
      <c r="U29" s="109">
        <v>0</v>
      </c>
      <c r="V29" s="110" t="str">
        <f t="shared" si="6"/>
        <v>--</v>
      </c>
      <c r="W29" s="54" t="str">
        <f t="shared" si="0"/>
        <v>--</v>
      </c>
      <c r="X29" s="54" t="str">
        <f t="shared" si="1"/>
        <v>--</v>
      </c>
      <c r="Y29" s="103" t="str">
        <f t="shared" si="2"/>
        <v>--</v>
      </c>
      <c r="Z29" s="103" t="str">
        <f t="shared" si="3"/>
        <v>--</v>
      </c>
      <c r="AA29" s="103" t="str">
        <f t="shared" si="4"/>
        <v>--</v>
      </c>
      <c r="AB29" s="103" t="str">
        <f t="shared" si="5"/>
        <v>--</v>
      </c>
      <c r="AC29" s="103" t="str">
        <f t="shared" si="11"/>
        <v>--</v>
      </c>
      <c r="AD29" s="110" t="str">
        <f t="shared" si="7"/>
        <v>--</v>
      </c>
      <c r="AE29" s="111">
        <f t="shared" si="8"/>
        <v>0</v>
      </c>
      <c r="AF29" s="110" t="str">
        <f t="shared" si="9"/>
        <v>--</v>
      </c>
      <c r="AG29" s="111">
        <f t="shared" si="10"/>
        <v>0</v>
      </c>
      <c r="AH29" s="112">
        <v>0.5</v>
      </c>
    </row>
    <row r="30" spans="1:34" s="113" customFormat="1" x14ac:dyDescent="0.2">
      <c r="A30" s="105" t="s">
        <v>127</v>
      </c>
      <c r="B30" s="91" t="s">
        <v>139</v>
      </c>
      <c r="C30" s="91" t="s">
        <v>200</v>
      </c>
      <c r="D30" s="106" t="s">
        <v>131</v>
      </c>
      <c r="E30" s="107">
        <v>302010</v>
      </c>
      <c r="F30" s="108">
        <v>1</v>
      </c>
      <c r="G30" s="109">
        <v>2</v>
      </c>
      <c r="H30" s="109">
        <v>1</v>
      </c>
      <c r="I30" s="109">
        <v>0</v>
      </c>
      <c r="J30" s="109">
        <v>0</v>
      </c>
      <c r="K30" s="109">
        <v>0</v>
      </c>
      <c r="L30" s="109">
        <v>1</v>
      </c>
      <c r="M30" s="109">
        <v>1</v>
      </c>
      <c r="N30" s="108">
        <v>1</v>
      </c>
      <c r="O30" s="109">
        <v>2</v>
      </c>
      <c r="P30" s="109">
        <v>1</v>
      </c>
      <c r="Q30" s="109">
        <v>1</v>
      </c>
      <c r="R30" s="109">
        <v>2</v>
      </c>
      <c r="S30" s="109">
        <v>2</v>
      </c>
      <c r="T30" s="109">
        <v>1</v>
      </c>
      <c r="U30" s="109">
        <v>2</v>
      </c>
      <c r="V30" s="110">
        <f t="shared" si="6"/>
        <v>1</v>
      </c>
      <c r="W30" s="54">
        <f t="shared" si="0"/>
        <v>1</v>
      </c>
      <c r="X30" s="54">
        <f t="shared" si="1"/>
        <v>1</v>
      </c>
      <c r="Y30" s="54">
        <f t="shared" si="2"/>
        <v>0</v>
      </c>
      <c r="Z30" s="54">
        <f t="shared" si="3"/>
        <v>0</v>
      </c>
      <c r="AA30" s="54">
        <f t="shared" si="4"/>
        <v>0</v>
      </c>
      <c r="AB30" s="54">
        <f t="shared" si="5"/>
        <v>1</v>
      </c>
      <c r="AC30" s="54">
        <f t="shared" si="11"/>
        <v>0.5</v>
      </c>
      <c r="AD30" s="110">
        <f t="shared" si="7"/>
        <v>0.4</v>
      </c>
      <c r="AE30" s="111">
        <f t="shared" si="8"/>
        <v>5</v>
      </c>
      <c r="AF30" s="110">
        <f t="shared" si="9"/>
        <v>0.45454545454545453</v>
      </c>
      <c r="AG30" s="111">
        <f t="shared" si="10"/>
        <v>11</v>
      </c>
      <c r="AH30" s="112">
        <v>0.5</v>
      </c>
    </row>
    <row r="31" spans="1:34" s="113" customFormat="1" x14ac:dyDescent="0.2">
      <c r="A31" s="105" t="s">
        <v>127</v>
      </c>
      <c r="B31" s="91" t="s">
        <v>139</v>
      </c>
      <c r="C31" s="91" t="s">
        <v>200</v>
      </c>
      <c r="D31" s="106" t="s">
        <v>132</v>
      </c>
      <c r="E31" s="107">
        <v>302010</v>
      </c>
      <c r="F31" s="108">
        <v>1</v>
      </c>
      <c r="G31" s="109">
        <v>2</v>
      </c>
      <c r="H31" s="109">
        <v>1</v>
      </c>
      <c r="I31" s="109">
        <v>0</v>
      </c>
      <c r="J31" s="109">
        <v>0</v>
      </c>
      <c r="K31" s="109">
        <v>0</v>
      </c>
      <c r="L31" s="109">
        <v>1</v>
      </c>
      <c r="M31" s="109">
        <v>1</v>
      </c>
      <c r="N31" s="108">
        <v>1</v>
      </c>
      <c r="O31" s="109">
        <v>2</v>
      </c>
      <c r="P31" s="109">
        <v>1</v>
      </c>
      <c r="Q31" s="109">
        <v>1</v>
      </c>
      <c r="R31" s="109">
        <v>2</v>
      </c>
      <c r="S31" s="109">
        <v>2</v>
      </c>
      <c r="T31" s="109">
        <v>1</v>
      </c>
      <c r="U31" s="109">
        <v>2</v>
      </c>
      <c r="V31" s="110">
        <f t="shared" si="6"/>
        <v>1</v>
      </c>
      <c r="W31" s="54">
        <f t="shared" si="0"/>
        <v>1</v>
      </c>
      <c r="X31" s="54">
        <f t="shared" si="1"/>
        <v>1</v>
      </c>
      <c r="Y31" s="54">
        <f t="shared" si="2"/>
        <v>0</v>
      </c>
      <c r="Z31" s="54">
        <f t="shared" si="3"/>
        <v>0</v>
      </c>
      <c r="AA31" s="54">
        <f t="shared" si="4"/>
        <v>0</v>
      </c>
      <c r="AB31" s="54">
        <f t="shared" si="5"/>
        <v>1</v>
      </c>
      <c r="AC31" s="54">
        <f t="shared" si="11"/>
        <v>0.5</v>
      </c>
      <c r="AD31" s="110">
        <f t="shared" si="7"/>
        <v>0.4</v>
      </c>
      <c r="AE31" s="111">
        <f t="shared" si="8"/>
        <v>5</v>
      </c>
      <c r="AF31" s="110">
        <f t="shared" si="9"/>
        <v>0.45454545454545453</v>
      </c>
      <c r="AG31" s="111">
        <f t="shared" si="10"/>
        <v>11</v>
      </c>
      <c r="AH31" s="112">
        <v>0.5</v>
      </c>
    </row>
    <row r="32" spans="1:34" x14ac:dyDescent="0.2">
      <c r="A32" s="37" t="s">
        <v>127</v>
      </c>
      <c r="B32" s="38" t="s">
        <v>163</v>
      </c>
      <c r="C32" s="91" t="s">
        <v>204</v>
      </c>
      <c r="D32" s="61" t="s">
        <v>17</v>
      </c>
      <c r="E32" s="39">
        <v>302040</v>
      </c>
      <c r="F32" s="25">
        <v>2</v>
      </c>
      <c r="G32" s="18">
        <v>3</v>
      </c>
      <c r="H32" s="18">
        <v>0</v>
      </c>
      <c r="I32" s="18">
        <v>6</v>
      </c>
      <c r="J32" s="18">
        <v>9</v>
      </c>
      <c r="K32" s="18">
        <v>7</v>
      </c>
      <c r="L32" s="18">
        <v>3</v>
      </c>
      <c r="M32" s="18">
        <v>4</v>
      </c>
      <c r="N32" s="25">
        <v>3</v>
      </c>
      <c r="O32" s="18">
        <v>4</v>
      </c>
      <c r="P32" s="18">
        <v>0</v>
      </c>
      <c r="Q32" s="18">
        <v>9</v>
      </c>
      <c r="R32" s="18">
        <v>11</v>
      </c>
      <c r="S32" s="18">
        <v>10</v>
      </c>
      <c r="T32" s="18">
        <v>8</v>
      </c>
      <c r="U32" s="18">
        <v>5</v>
      </c>
      <c r="V32" s="27">
        <f t="shared" si="6"/>
        <v>0.66666666666666663</v>
      </c>
      <c r="W32" s="28">
        <f t="shared" si="0"/>
        <v>0.75</v>
      </c>
      <c r="X32" s="28" t="str">
        <f t="shared" si="1"/>
        <v>--</v>
      </c>
      <c r="Y32" s="19">
        <f t="shared" si="2"/>
        <v>0.66666666666666663</v>
      </c>
      <c r="Z32" s="19">
        <f t="shared" si="3"/>
        <v>0.81818181818181823</v>
      </c>
      <c r="AA32" s="19">
        <f t="shared" si="4"/>
        <v>0.7</v>
      </c>
      <c r="AB32" s="19">
        <f t="shared" si="5"/>
        <v>0.375</v>
      </c>
      <c r="AC32" s="19">
        <f t="shared" si="11"/>
        <v>0.8</v>
      </c>
      <c r="AD32" s="47">
        <f t="shared" si="7"/>
        <v>0.60869565217391308</v>
      </c>
      <c r="AE32" s="48">
        <f t="shared" si="8"/>
        <v>23</v>
      </c>
      <c r="AF32" s="47">
        <f t="shared" si="9"/>
        <v>0.68085106382978722</v>
      </c>
      <c r="AG32" s="48">
        <f t="shared" si="10"/>
        <v>47</v>
      </c>
      <c r="AH32" s="51">
        <v>0.6</v>
      </c>
    </row>
    <row r="33" spans="1:34" s="102" customFormat="1" x14ac:dyDescent="0.2">
      <c r="A33" s="92" t="s">
        <v>127</v>
      </c>
      <c r="B33" s="75" t="s">
        <v>139</v>
      </c>
      <c r="C33" s="75" t="s">
        <v>200</v>
      </c>
      <c r="D33" s="93" t="s">
        <v>18</v>
      </c>
      <c r="E33" s="94">
        <v>302020</v>
      </c>
      <c r="F33" s="95">
        <v>6</v>
      </c>
      <c r="G33" s="96">
        <v>7</v>
      </c>
      <c r="H33" s="96">
        <v>2</v>
      </c>
      <c r="I33" s="96">
        <v>6</v>
      </c>
      <c r="J33" s="96">
        <v>4</v>
      </c>
      <c r="K33" s="96">
        <v>5</v>
      </c>
      <c r="L33" s="96">
        <v>8</v>
      </c>
      <c r="M33" s="96">
        <v>7</v>
      </c>
      <c r="N33" s="95">
        <v>10</v>
      </c>
      <c r="O33" s="96">
        <v>10</v>
      </c>
      <c r="P33" s="96">
        <v>11</v>
      </c>
      <c r="Q33" s="96">
        <v>8</v>
      </c>
      <c r="R33" s="96">
        <v>5</v>
      </c>
      <c r="S33" s="96">
        <v>7</v>
      </c>
      <c r="T33" s="96">
        <v>13</v>
      </c>
      <c r="U33" s="96">
        <v>10</v>
      </c>
      <c r="V33" s="97">
        <f t="shared" si="6"/>
        <v>0.6</v>
      </c>
      <c r="W33" s="98">
        <f t="shared" si="0"/>
        <v>0.7</v>
      </c>
      <c r="X33" s="98">
        <f t="shared" si="1"/>
        <v>0.18181818181818182</v>
      </c>
      <c r="Y33" s="54">
        <f t="shared" si="2"/>
        <v>0.75</v>
      </c>
      <c r="Z33" s="54">
        <f t="shared" si="3"/>
        <v>0.8</v>
      </c>
      <c r="AA33" s="54">
        <f t="shared" si="4"/>
        <v>0.7142857142857143</v>
      </c>
      <c r="AB33" s="54">
        <f t="shared" si="5"/>
        <v>0.61538461538461542</v>
      </c>
      <c r="AC33" s="54">
        <f t="shared" si="11"/>
        <v>0.7</v>
      </c>
      <c r="AD33" s="99">
        <f t="shared" si="7"/>
        <v>0.66666666666666663</v>
      </c>
      <c r="AE33" s="100">
        <f t="shared" si="8"/>
        <v>30</v>
      </c>
      <c r="AF33" s="99">
        <f t="shared" si="9"/>
        <v>0.609375</v>
      </c>
      <c r="AG33" s="100">
        <f t="shared" si="10"/>
        <v>64</v>
      </c>
      <c r="AH33" s="101">
        <v>0.6</v>
      </c>
    </row>
    <row r="34" spans="1:34" s="102" customFormat="1" x14ac:dyDescent="0.2">
      <c r="A34" s="92" t="s">
        <v>127</v>
      </c>
      <c r="B34" s="75" t="s">
        <v>139</v>
      </c>
      <c r="C34" s="75" t="s">
        <v>200</v>
      </c>
      <c r="D34" s="93" t="s">
        <v>19</v>
      </c>
      <c r="E34" s="94">
        <v>302020</v>
      </c>
      <c r="F34" s="95">
        <v>6</v>
      </c>
      <c r="G34" s="96">
        <v>7</v>
      </c>
      <c r="H34" s="96">
        <v>2</v>
      </c>
      <c r="I34" s="96">
        <v>6</v>
      </c>
      <c r="J34" s="96">
        <v>4</v>
      </c>
      <c r="K34" s="96">
        <v>5</v>
      </c>
      <c r="L34" s="96">
        <v>8</v>
      </c>
      <c r="M34" s="96">
        <v>7</v>
      </c>
      <c r="N34" s="95">
        <v>10</v>
      </c>
      <c r="O34" s="96">
        <v>10</v>
      </c>
      <c r="P34" s="96">
        <v>11</v>
      </c>
      <c r="Q34" s="96">
        <v>8</v>
      </c>
      <c r="R34" s="96">
        <v>5</v>
      </c>
      <c r="S34" s="96">
        <v>7</v>
      </c>
      <c r="T34" s="96">
        <v>13</v>
      </c>
      <c r="U34" s="96">
        <v>10</v>
      </c>
      <c r="V34" s="97">
        <f t="shared" si="6"/>
        <v>0.6</v>
      </c>
      <c r="W34" s="98">
        <f t="shared" si="0"/>
        <v>0.7</v>
      </c>
      <c r="X34" s="98">
        <f t="shared" si="1"/>
        <v>0.18181818181818182</v>
      </c>
      <c r="Y34" s="54">
        <f t="shared" si="2"/>
        <v>0.75</v>
      </c>
      <c r="Z34" s="54">
        <f t="shared" si="3"/>
        <v>0.8</v>
      </c>
      <c r="AA34" s="54">
        <f t="shared" si="4"/>
        <v>0.7142857142857143</v>
      </c>
      <c r="AB34" s="54">
        <f t="shared" si="5"/>
        <v>0.61538461538461542</v>
      </c>
      <c r="AC34" s="54">
        <f t="shared" si="11"/>
        <v>0.7</v>
      </c>
      <c r="AD34" s="99">
        <f t="shared" si="7"/>
        <v>0.66666666666666663</v>
      </c>
      <c r="AE34" s="100">
        <f t="shared" si="8"/>
        <v>30</v>
      </c>
      <c r="AF34" s="99">
        <f t="shared" si="9"/>
        <v>0.609375</v>
      </c>
      <c r="AG34" s="100">
        <f t="shared" si="10"/>
        <v>64</v>
      </c>
      <c r="AH34" s="101">
        <v>0.6</v>
      </c>
    </row>
    <row r="35" spans="1:34" x14ac:dyDescent="0.2">
      <c r="A35" s="37" t="s">
        <v>126</v>
      </c>
      <c r="B35" s="38" t="s">
        <v>122</v>
      </c>
      <c r="C35" s="91" t="s">
        <v>199</v>
      </c>
      <c r="D35" s="61" t="s">
        <v>20</v>
      </c>
      <c r="E35" s="39">
        <v>50200</v>
      </c>
      <c r="F35" s="25">
        <v>130</v>
      </c>
      <c r="G35" s="18">
        <v>102</v>
      </c>
      <c r="H35" s="18">
        <v>75</v>
      </c>
      <c r="I35" s="18">
        <v>84</v>
      </c>
      <c r="J35" s="18">
        <v>79</v>
      </c>
      <c r="K35" s="18">
        <v>53</v>
      </c>
      <c r="L35" s="18">
        <v>73</v>
      </c>
      <c r="M35" s="18">
        <v>71</v>
      </c>
      <c r="N35" s="25">
        <v>185</v>
      </c>
      <c r="O35" s="18">
        <v>142</v>
      </c>
      <c r="P35" s="18">
        <v>111</v>
      </c>
      <c r="Q35" s="18">
        <v>149</v>
      </c>
      <c r="R35" s="18">
        <v>117</v>
      </c>
      <c r="S35" s="18">
        <v>94</v>
      </c>
      <c r="T35" s="18">
        <v>103</v>
      </c>
      <c r="U35" s="18">
        <v>94</v>
      </c>
      <c r="V35" s="27">
        <f t="shared" si="6"/>
        <v>0.70270270270270274</v>
      </c>
      <c r="W35" s="28">
        <f t="shared" si="0"/>
        <v>0.71830985915492962</v>
      </c>
      <c r="X35" s="28">
        <f t="shared" si="1"/>
        <v>0.67567567567567566</v>
      </c>
      <c r="Y35" s="19">
        <f t="shared" si="2"/>
        <v>0.56375838926174493</v>
      </c>
      <c r="Z35" s="19">
        <f t="shared" si="3"/>
        <v>0.67521367521367526</v>
      </c>
      <c r="AA35" s="19">
        <f t="shared" si="4"/>
        <v>0.56382978723404253</v>
      </c>
      <c r="AB35" s="19">
        <f t="shared" si="5"/>
        <v>0.70873786407766992</v>
      </c>
      <c r="AC35" s="19">
        <f t="shared" si="11"/>
        <v>0.75531914893617025</v>
      </c>
      <c r="AD35" s="47">
        <f t="shared" si="7"/>
        <v>0.67697594501718217</v>
      </c>
      <c r="AE35" s="48">
        <f t="shared" si="8"/>
        <v>291</v>
      </c>
      <c r="AF35" s="47">
        <f t="shared" si="9"/>
        <v>0.66296296296296298</v>
      </c>
      <c r="AG35" s="48">
        <f t="shared" si="10"/>
        <v>810</v>
      </c>
      <c r="AH35" s="51">
        <v>0.55000000000000004</v>
      </c>
    </row>
    <row r="36" spans="1:34" x14ac:dyDescent="0.2">
      <c r="A36" s="37" t="s">
        <v>126</v>
      </c>
      <c r="B36" s="38" t="s">
        <v>122</v>
      </c>
      <c r="C36" s="91" t="s">
        <v>199</v>
      </c>
      <c r="D36" s="61" t="s">
        <v>21</v>
      </c>
      <c r="E36" s="39">
        <v>50200</v>
      </c>
      <c r="F36" s="25">
        <v>130</v>
      </c>
      <c r="G36" s="18">
        <v>102</v>
      </c>
      <c r="H36" s="18">
        <v>75</v>
      </c>
      <c r="I36" s="18">
        <v>84</v>
      </c>
      <c r="J36" s="18">
        <v>79</v>
      </c>
      <c r="K36" s="18">
        <v>53</v>
      </c>
      <c r="L36" s="18">
        <v>73</v>
      </c>
      <c r="M36" s="18">
        <v>71</v>
      </c>
      <c r="N36" s="25">
        <v>185</v>
      </c>
      <c r="O36" s="18">
        <v>142</v>
      </c>
      <c r="P36" s="18">
        <v>111</v>
      </c>
      <c r="Q36" s="18">
        <v>149</v>
      </c>
      <c r="R36" s="18">
        <v>117</v>
      </c>
      <c r="S36" s="18">
        <v>94</v>
      </c>
      <c r="T36" s="18">
        <v>103</v>
      </c>
      <c r="U36" s="18">
        <v>94</v>
      </c>
      <c r="V36" s="27">
        <f t="shared" si="6"/>
        <v>0.70270270270270274</v>
      </c>
      <c r="W36" s="28">
        <f t="shared" si="0"/>
        <v>0.71830985915492962</v>
      </c>
      <c r="X36" s="28">
        <f t="shared" si="1"/>
        <v>0.67567567567567566</v>
      </c>
      <c r="Y36" s="19">
        <f t="shared" si="2"/>
        <v>0.56375838926174493</v>
      </c>
      <c r="Z36" s="19">
        <f t="shared" si="3"/>
        <v>0.67521367521367526</v>
      </c>
      <c r="AA36" s="19">
        <f t="shared" si="4"/>
        <v>0.56382978723404253</v>
      </c>
      <c r="AB36" s="19">
        <f t="shared" si="5"/>
        <v>0.70873786407766992</v>
      </c>
      <c r="AC36" s="19">
        <f t="shared" si="11"/>
        <v>0.75531914893617025</v>
      </c>
      <c r="AD36" s="47">
        <f t="shared" si="7"/>
        <v>0.67697594501718217</v>
      </c>
      <c r="AE36" s="48">
        <f t="shared" si="8"/>
        <v>291</v>
      </c>
      <c r="AF36" s="47">
        <f t="shared" si="9"/>
        <v>0.66296296296296298</v>
      </c>
      <c r="AG36" s="48">
        <f t="shared" si="10"/>
        <v>810</v>
      </c>
      <c r="AH36" s="51">
        <v>0.55000000000000004</v>
      </c>
    </row>
    <row r="37" spans="1:34" s="102" customFormat="1" x14ac:dyDescent="0.2">
      <c r="A37" s="92" t="s">
        <v>126</v>
      </c>
      <c r="B37" s="75" t="s">
        <v>140</v>
      </c>
      <c r="C37" s="75" t="s">
        <v>205</v>
      </c>
      <c r="D37" s="93" t="s">
        <v>28</v>
      </c>
      <c r="E37" s="94">
        <v>50640</v>
      </c>
      <c r="F37" s="95">
        <v>0</v>
      </c>
      <c r="G37" s="96">
        <v>1</v>
      </c>
      <c r="H37" s="96">
        <v>0</v>
      </c>
      <c r="I37" s="96">
        <v>0</v>
      </c>
      <c r="J37" s="96">
        <v>1</v>
      </c>
      <c r="K37" s="96">
        <v>1</v>
      </c>
      <c r="L37" s="96">
        <v>0</v>
      </c>
      <c r="M37" s="96">
        <v>1</v>
      </c>
      <c r="N37" s="95">
        <v>0</v>
      </c>
      <c r="O37" s="96">
        <v>1</v>
      </c>
      <c r="P37" s="96">
        <v>0</v>
      </c>
      <c r="Q37" s="96">
        <v>0</v>
      </c>
      <c r="R37" s="96">
        <v>1</v>
      </c>
      <c r="S37" s="96">
        <v>1</v>
      </c>
      <c r="T37" s="96">
        <v>1</v>
      </c>
      <c r="U37" s="96">
        <v>2</v>
      </c>
      <c r="V37" s="97" t="str">
        <f t="shared" si="6"/>
        <v>--</v>
      </c>
      <c r="W37" s="98">
        <f t="shared" si="0"/>
        <v>1</v>
      </c>
      <c r="X37" s="98" t="str">
        <f t="shared" si="1"/>
        <v>--</v>
      </c>
      <c r="Y37" s="103" t="str">
        <f t="shared" si="2"/>
        <v>--</v>
      </c>
      <c r="Z37" s="54">
        <f t="shared" si="3"/>
        <v>1</v>
      </c>
      <c r="AA37" s="54">
        <f t="shared" si="4"/>
        <v>1</v>
      </c>
      <c r="AB37" s="54">
        <f t="shared" si="5"/>
        <v>0</v>
      </c>
      <c r="AC37" s="54">
        <f t="shared" si="11"/>
        <v>0.5</v>
      </c>
      <c r="AD37" s="99">
        <f t="shared" si="7"/>
        <v>0.5</v>
      </c>
      <c r="AE37" s="100">
        <f t="shared" si="8"/>
        <v>4</v>
      </c>
      <c r="AF37" s="99">
        <f t="shared" si="9"/>
        <v>0.66666666666666663</v>
      </c>
      <c r="AG37" s="100">
        <f t="shared" si="10"/>
        <v>6</v>
      </c>
      <c r="AH37" s="101">
        <v>0.5</v>
      </c>
    </row>
    <row r="38" spans="1:34" s="102" customFormat="1" x14ac:dyDescent="0.2">
      <c r="A38" s="92" t="s">
        <v>126</v>
      </c>
      <c r="B38" s="75" t="s">
        <v>140</v>
      </c>
      <c r="C38" s="75" t="s">
        <v>205</v>
      </c>
      <c r="D38" s="93" t="s">
        <v>29</v>
      </c>
      <c r="E38" s="94">
        <v>50640</v>
      </c>
      <c r="F38" s="95">
        <v>0</v>
      </c>
      <c r="G38" s="96">
        <v>1</v>
      </c>
      <c r="H38" s="96">
        <v>0</v>
      </c>
      <c r="I38" s="96">
        <v>0</v>
      </c>
      <c r="J38" s="96">
        <v>1</v>
      </c>
      <c r="K38" s="96">
        <v>1</v>
      </c>
      <c r="L38" s="96">
        <v>0</v>
      </c>
      <c r="M38" s="96">
        <v>1</v>
      </c>
      <c r="N38" s="95">
        <v>0</v>
      </c>
      <c r="O38" s="96">
        <v>1</v>
      </c>
      <c r="P38" s="96">
        <v>0</v>
      </c>
      <c r="Q38" s="96">
        <v>0</v>
      </c>
      <c r="R38" s="96">
        <v>1</v>
      </c>
      <c r="S38" s="96">
        <v>1</v>
      </c>
      <c r="T38" s="96">
        <v>1</v>
      </c>
      <c r="U38" s="96">
        <v>2</v>
      </c>
      <c r="V38" s="97" t="str">
        <f t="shared" si="6"/>
        <v>--</v>
      </c>
      <c r="W38" s="98">
        <f t="shared" si="0"/>
        <v>1</v>
      </c>
      <c r="X38" s="98" t="str">
        <f t="shared" si="1"/>
        <v>--</v>
      </c>
      <c r="Y38" s="103" t="str">
        <f t="shared" si="2"/>
        <v>--</v>
      </c>
      <c r="Z38" s="54">
        <f t="shared" si="3"/>
        <v>1</v>
      </c>
      <c r="AA38" s="54">
        <f t="shared" si="4"/>
        <v>1</v>
      </c>
      <c r="AB38" s="54">
        <f t="shared" si="5"/>
        <v>0</v>
      </c>
      <c r="AC38" s="54">
        <f t="shared" si="11"/>
        <v>0.5</v>
      </c>
      <c r="AD38" s="99">
        <f t="shared" si="7"/>
        <v>0.5</v>
      </c>
      <c r="AE38" s="100">
        <f t="shared" si="8"/>
        <v>4</v>
      </c>
      <c r="AF38" s="99">
        <f t="shared" si="9"/>
        <v>0.66666666666666663</v>
      </c>
      <c r="AG38" s="100">
        <f t="shared" si="10"/>
        <v>6</v>
      </c>
      <c r="AH38" s="101">
        <v>0.5</v>
      </c>
    </row>
    <row r="39" spans="1:34" x14ac:dyDescent="0.2">
      <c r="A39" s="37" t="s">
        <v>126</v>
      </c>
      <c r="B39" s="38" t="s">
        <v>140</v>
      </c>
      <c r="C39" s="75" t="s">
        <v>205</v>
      </c>
      <c r="D39" s="61" t="s">
        <v>22</v>
      </c>
      <c r="E39" s="39">
        <v>50400</v>
      </c>
      <c r="F39" s="25">
        <v>0</v>
      </c>
      <c r="G39" s="18">
        <v>1</v>
      </c>
      <c r="H39" s="18">
        <v>0</v>
      </c>
      <c r="I39" s="18">
        <v>0</v>
      </c>
      <c r="J39" s="18">
        <v>0</v>
      </c>
      <c r="K39" s="18">
        <v>0</v>
      </c>
      <c r="L39" s="18">
        <v>1</v>
      </c>
      <c r="M39" s="18">
        <v>1</v>
      </c>
      <c r="N39" s="25">
        <v>1</v>
      </c>
      <c r="O39" s="18">
        <v>1</v>
      </c>
      <c r="P39" s="18">
        <v>1</v>
      </c>
      <c r="Q39" s="18">
        <v>0</v>
      </c>
      <c r="R39" s="18">
        <v>1</v>
      </c>
      <c r="S39" s="18">
        <v>0</v>
      </c>
      <c r="T39" s="18">
        <v>1</v>
      </c>
      <c r="U39" s="18">
        <v>1</v>
      </c>
      <c r="V39" s="27">
        <f t="shared" si="6"/>
        <v>0</v>
      </c>
      <c r="W39" s="28">
        <f t="shared" si="0"/>
        <v>1</v>
      </c>
      <c r="X39" s="28">
        <f t="shared" si="1"/>
        <v>0</v>
      </c>
      <c r="Y39" s="20" t="str">
        <f t="shared" si="2"/>
        <v>--</v>
      </c>
      <c r="Z39" s="19">
        <f t="shared" si="3"/>
        <v>0</v>
      </c>
      <c r="AA39" s="20" t="str">
        <f t="shared" si="4"/>
        <v>--</v>
      </c>
      <c r="AB39" s="20">
        <f t="shared" si="5"/>
        <v>1</v>
      </c>
      <c r="AC39" s="20">
        <f t="shared" si="11"/>
        <v>1</v>
      </c>
      <c r="AD39" s="47">
        <f t="shared" si="7"/>
        <v>1</v>
      </c>
      <c r="AE39" s="48">
        <f t="shared" si="8"/>
        <v>2</v>
      </c>
      <c r="AF39" s="47">
        <f t="shared" si="9"/>
        <v>0.6</v>
      </c>
      <c r="AG39" s="48">
        <f t="shared" si="10"/>
        <v>5</v>
      </c>
      <c r="AH39" s="51">
        <v>0.5</v>
      </c>
    </row>
    <row r="40" spans="1:34" x14ac:dyDescent="0.2">
      <c r="A40" s="37" t="s">
        <v>126</v>
      </c>
      <c r="B40" s="38" t="s">
        <v>140</v>
      </c>
      <c r="C40" s="75" t="s">
        <v>205</v>
      </c>
      <c r="D40" s="61" t="s">
        <v>23</v>
      </c>
      <c r="E40" s="39">
        <v>50400</v>
      </c>
      <c r="F40" s="25">
        <v>0</v>
      </c>
      <c r="G40" s="18">
        <v>1</v>
      </c>
      <c r="H40" s="18">
        <v>0</v>
      </c>
      <c r="I40" s="18">
        <v>0</v>
      </c>
      <c r="J40" s="18">
        <v>0</v>
      </c>
      <c r="K40" s="18">
        <v>0</v>
      </c>
      <c r="L40" s="18">
        <v>1</v>
      </c>
      <c r="M40" s="18">
        <v>1</v>
      </c>
      <c r="N40" s="25">
        <v>1</v>
      </c>
      <c r="O40" s="18">
        <v>1</v>
      </c>
      <c r="P40" s="18">
        <v>1</v>
      </c>
      <c r="Q40" s="18">
        <v>0</v>
      </c>
      <c r="R40" s="18">
        <v>1</v>
      </c>
      <c r="S40" s="18">
        <v>0</v>
      </c>
      <c r="T40" s="18">
        <v>1</v>
      </c>
      <c r="U40" s="18">
        <v>1</v>
      </c>
      <c r="V40" s="27">
        <f t="shared" si="6"/>
        <v>0</v>
      </c>
      <c r="W40" s="28">
        <f t="shared" si="0"/>
        <v>1</v>
      </c>
      <c r="X40" s="28">
        <f t="shared" si="1"/>
        <v>0</v>
      </c>
      <c r="Y40" s="20" t="str">
        <f t="shared" si="2"/>
        <v>--</v>
      </c>
      <c r="Z40" s="19">
        <f t="shared" si="3"/>
        <v>0</v>
      </c>
      <c r="AA40" s="20" t="str">
        <f t="shared" si="4"/>
        <v>--</v>
      </c>
      <c r="AB40" s="20">
        <f t="shared" si="5"/>
        <v>1</v>
      </c>
      <c r="AC40" s="20">
        <f t="shared" si="11"/>
        <v>1</v>
      </c>
      <c r="AD40" s="47">
        <f t="shared" si="7"/>
        <v>1</v>
      </c>
      <c r="AE40" s="48">
        <f t="shared" si="8"/>
        <v>2</v>
      </c>
      <c r="AF40" s="47">
        <f t="shared" si="9"/>
        <v>0.6</v>
      </c>
      <c r="AG40" s="48">
        <f t="shared" si="10"/>
        <v>5</v>
      </c>
      <c r="AH40" s="51">
        <v>0.5</v>
      </c>
    </row>
    <row r="41" spans="1:34" x14ac:dyDescent="0.2">
      <c r="A41" s="37" t="s">
        <v>126</v>
      </c>
      <c r="B41" s="38" t="s">
        <v>140</v>
      </c>
      <c r="C41" s="75" t="s">
        <v>205</v>
      </c>
      <c r="D41" s="61" t="s">
        <v>24</v>
      </c>
      <c r="E41" s="39">
        <v>50100</v>
      </c>
      <c r="F41" s="25">
        <v>87</v>
      </c>
      <c r="G41" s="18">
        <v>96</v>
      </c>
      <c r="H41" s="18">
        <v>53</v>
      </c>
      <c r="I41" s="18">
        <v>60</v>
      </c>
      <c r="J41" s="18">
        <v>41</v>
      </c>
      <c r="K41" s="18">
        <v>53</v>
      </c>
      <c r="L41" s="18">
        <v>44</v>
      </c>
      <c r="M41" s="18">
        <v>52</v>
      </c>
      <c r="N41" s="25">
        <v>118</v>
      </c>
      <c r="O41" s="18">
        <v>188</v>
      </c>
      <c r="P41" s="18">
        <v>77</v>
      </c>
      <c r="Q41" s="18">
        <v>90</v>
      </c>
      <c r="R41" s="18">
        <v>60</v>
      </c>
      <c r="S41" s="18">
        <v>73</v>
      </c>
      <c r="T41" s="18">
        <v>60</v>
      </c>
      <c r="U41" s="18">
        <v>68</v>
      </c>
      <c r="V41" s="27">
        <f t="shared" si="6"/>
        <v>0.73728813559322037</v>
      </c>
      <c r="W41" s="28">
        <f t="shared" si="0"/>
        <v>0.51063829787234039</v>
      </c>
      <c r="X41" s="28">
        <f t="shared" si="1"/>
        <v>0.68831168831168832</v>
      </c>
      <c r="Y41" s="19">
        <f t="shared" si="2"/>
        <v>0.66666666666666663</v>
      </c>
      <c r="Z41" s="19">
        <f t="shared" si="3"/>
        <v>0.68333333333333335</v>
      </c>
      <c r="AA41" s="19">
        <f t="shared" si="4"/>
        <v>0.72602739726027399</v>
      </c>
      <c r="AB41" s="19">
        <f t="shared" si="5"/>
        <v>0.73333333333333328</v>
      </c>
      <c r="AC41" s="19">
        <f t="shared" si="11"/>
        <v>0.76470588235294112</v>
      </c>
      <c r="AD41" s="47">
        <f t="shared" si="7"/>
        <v>0.74129353233830841</v>
      </c>
      <c r="AE41" s="48">
        <f t="shared" si="8"/>
        <v>201</v>
      </c>
      <c r="AF41" s="47">
        <f t="shared" si="9"/>
        <v>0.64772727272727271</v>
      </c>
      <c r="AG41" s="48">
        <f t="shared" si="10"/>
        <v>616</v>
      </c>
      <c r="AH41" s="51">
        <v>0.5</v>
      </c>
    </row>
    <row r="42" spans="1:34" x14ac:dyDescent="0.2">
      <c r="A42" s="37" t="s">
        <v>126</v>
      </c>
      <c r="B42" s="38" t="s">
        <v>140</v>
      </c>
      <c r="C42" s="75" t="s">
        <v>205</v>
      </c>
      <c r="D42" s="61" t="s">
        <v>25</v>
      </c>
      <c r="E42" s="39">
        <v>50100</v>
      </c>
      <c r="F42" s="25">
        <v>87</v>
      </c>
      <c r="G42" s="18">
        <v>96</v>
      </c>
      <c r="H42" s="18">
        <v>53</v>
      </c>
      <c r="I42" s="18">
        <v>60</v>
      </c>
      <c r="J42" s="18">
        <v>41</v>
      </c>
      <c r="K42" s="18">
        <v>53</v>
      </c>
      <c r="L42" s="18">
        <v>44</v>
      </c>
      <c r="M42" s="18">
        <v>52</v>
      </c>
      <c r="N42" s="25">
        <v>118</v>
      </c>
      <c r="O42" s="18">
        <v>188</v>
      </c>
      <c r="P42" s="18">
        <v>77</v>
      </c>
      <c r="Q42" s="18">
        <v>90</v>
      </c>
      <c r="R42" s="18">
        <v>60</v>
      </c>
      <c r="S42" s="18">
        <v>73</v>
      </c>
      <c r="T42" s="18">
        <v>60</v>
      </c>
      <c r="U42" s="18">
        <v>68</v>
      </c>
      <c r="V42" s="27">
        <f t="shared" si="6"/>
        <v>0.73728813559322037</v>
      </c>
      <c r="W42" s="28">
        <f t="shared" si="0"/>
        <v>0.51063829787234039</v>
      </c>
      <c r="X42" s="28">
        <f t="shared" si="1"/>
        <v>0.68831168831168832</v>
      </c>
      <c r="Y42" s="19">
        <f t="shared" si="2"/>
        <v>0.66666666666666663</v>
      </c>
      <c r="Z42" s="19">
        <f t="shared" si="3"/>
        <v>0.68333333333333335</v>
      </c>
      <c r="AA42" s="19">
        <f t="shared" si="4"/>
        <v>0.72602739726027399</v>
      </c>
      <c r="AB42" s="19">
        <f t="shared" si="5"/>
        <v>0.73333333333333328</v>
      </c>
      <c r="AC42" s="19">
        <f t="shared" si="11"/>
        <v>0.76470588235294112</v>
      </c>
      <c r="AD42" s="47">
        <f t="shared" si="7"/>
        <v>0.74129353233830841</v>
      </c>
      <c r="AE42" s="48">
        <f t="shared" si="8"/>
        <v>201</v>
      </c>
      <c r="AF42" s="47">
        <f t="shared" si="9"/>
        <v>0.64772727272727271</v>
      </c>
      <c r="AG42" s="48">
        <f t="shared" si="10"/>
        <v>616</v>
      </c>
      <c r="AH42" s="51">
        <v>0.5</v>
      </c>
    </row>
    <row r="43" spans="1:34" x14ac:dyDescent="0.2">
      <c r="A43" s="37" t="s">
        <v>126</v>
      </c>
      <c r="B43" s="38" t="s">
        <v>140</v>
      </c>
      <c r="C43" s="75" t="s">
        <v>205</v>
      </c>
      <c r="D43" s="61" t="s">
        <v>26</v>
      </c>
      <c r="E43" s="39">
        <v>50800</v>
      </c>
      <c r="F43" s="25">
        <v>0</v>
      </c>
      <c r="G43" s="18">
        <v>1</v>
      </c>
      <c r="H43" s="18">
        <v>2</v>
      </c>
      <c r="I43" s="18">
        <v>2</v>
      </c>
      <c r="J43" s="18">
        <v>2</v>
      </c>
      <c r="K43" s="18">
        <v>2</v>
      </c>
      <c r="L43" s="18">
        <v>2</v>
      </c>
      <c r="M43" s="18">
        <v>2</v>
      </c>
      <c r="N43" s="25">
        <v>1</v>
      </c>
      <c r="O43" s="18">
        <v>2</v>
      </c>
      <c r="P43" s="18">
        <v>2</v>
      </c>
      <c r="Q43" s="18">
        <v>2</v>
      </c>
      <c r="R43" s="18">
        <v>5</v>
      </c>
      <c r="S43" s="18">
        <v>2</v>
      </c>
      <c r="T43" s="18">
        <v>2</v>
      </c>
      <c r="U43" s="18">
        <v>3</v>
      </c>
      <c r="V43" s="27">
        <f t="shared" si="6"/>
        <v>0</v>
      </c>
      <c r="W43" s="28">
        <f t="shared" si="0"/>
        <v>0.5</v>
      </c>
      <c r="X43" s="28">
        <f t="shared" si="1"/>
        <v>1</v>
      </c>
      <c r="Y43" s="19">
        <f t="shared" si="2"/>
        <v>1</v>
      </c>
      <c r="Z43" s="19">
        <f t="shared" si="3"/>
        <v>0.4</v>
      </c>
      <c r="AA43" s="19">
        <f t="shared" si="4"/>
        <v>1</v>
      </c>
      <c r="AB43" s="19">
        <f t="shared" si="5"/>
        <v>1</v>
      </c>
      <c r="AC43" s="19">
        <f t="shared" si="11"/>
        <v>0.66666666666666663</v>
      </c>
      <c r="AD43" s="47">
        <f t="shared" si="7"/>
        <v>0.8571428571428571</v>
      </c>
      <c r="AE43" s="48">
        <f t="shared" si="8"/>
        <v>7</v>
      </c>
      <c r="AF43" s="47">
        <f t="shared" si="9"/>
        <v>0.72222222222222221</v>
      </c>
      <c r="AG43" s="48">
        <f t="shared" si="10"/>
        <v>18</v>
      </c>
      <c r="AH43" s="51">
        <v>0.5</v>
      </c>
    </row>
    <row r="44" spans="1:34" x14ac:dyDescent="0.2">
      <c r="A44" s="37" t="s">
        <v>126</v>
      </c>
      <c r="B44" s="38" t="s">
        <v>140</v>
      </c>
      <c r="C44" s="75" t="s">
        <v>205</v>
      </c>
      <c r="D44" s="61" t="s">
        <v>27</v>
      </c>
      <c r="E44" s="39">
        <v>50800</v>
      </c>
      <c r="F44" s="25">
        <v>0</v>
      </c>
      <c r="G44" s="18">
        <v>1</v>
      </c>
      <c r="H44" s="18">
        <v>2</v>
      </c>
      <c r="I44" s="18">
        <v>2</v>
      </c>
      <c r="J44" s="18">
        <v>2</v>
      </c>
      <c r="K44" s="18">
        <v>2</v>
      </c>
      <c r="L44" s="18">
        <v>2</v>
      </c>
      <c r="M44" s="18">
        <v>2</v>
      </c>
      <c r="N44" s="25">
        <v>1</v>
      </c>
      <c r="O44" s="18">
        <v>2</v>
      </c>
      <c r="P44" s="18">
        <v>2</v>
      </c>
      <c r="Q44" s="18">
        <v>2</v>
      </c>
      <c r="R44" s="18">
        <v>5</v>
      </c>
      <c r="S44" s="18">
        <v>2</v>
      </c>
      <c r="T44" s="18">
        <v>2</v>
      </c>
      <c r="U44" s="18">
        <v>3</v>
      </c>
      <c r="V44" s="27">
        <f t="shared" si="6"/>
        <v>0</v>
      </c>
      <c r="W44" s="28">
        <f t="shared" si="0"/>
        <v>0.5</v>
      </c>
      <c r="X44" s="28">
        <f t="shared" si="1"/>
        <v>1</v>
      </c>
      <c r="Y44" s="19">
        <f t="shared" si="2"/>
        <v>1</v>
      </c>
      <c r="Z44" s="19">
        <f t="shared" si="3"/>
        <v>0.4</v>
      </c>
      <c r="AA44" s="19">
        <f t="shared" si="4"/>
        <v>1</v>
      </c>
      <c r="AB44" s="19">
        <f t="shared" si="5"/>
        <v>1</v>
      </c>
      <c r="AC44" s="19">
        <f t="shared" si="11"/>
        <v>0.66666666666666663</v>
      </c>
      <c r="AD44" s="47">
        <f t="shared" si="7"/>
        <v>0.8571428571428571</v>
      </c>
      <c r="AE44" s="48">
        <f t="shared" si="8"/>
        <v>7</v>
      </c>
      <c r="AF44" s="47">
        <f t="shared" si="9"/>
        <v>0.72222222222222221</v>
      </c>
      <c r="AG44" s="48">
        <f t="shared" si="10"/>
        <v>18</v>
      </c>
      <c r="AH44" s="51">
        <v>0.5</v>
      </c>
    </row>
    <row r="45" spans="1:34" s="102" customFormat="1" x14ac:dyDescent="0.2">
      <c r="A45" s="92" t="s">
        <v>126</v>
      </c>
      <c r="B45" s="75" t="s">
        <v>145</v>
      </c>
      <c r="C45" s="75" t="s">
        <v>206</v>
      </c>
      <c r="D45" s="93" t="s">
        <v>44</v>
      </c>
      <c r="E45" s="94">
        <v>51400</v>
      </c>
      <c r="F45" s="95">
        <v>41</v>
      </c>
      <c r="G45" s="96">
        <v>31</v>
      </c>
      <c r="H45" s="96">
        <v>24</v>
      </c>
      <c r="I45" s="96">
        <v>17</v>
      </c>
      <c r="J45" s="96">
        <v>22</v>
      </c>
      <c r="K45" s="96">
        <v>24</v>
      </c>
      <c r="L45" s="96">
        <v>17</v>
      </c>
      <c r="M45" s="96">
        <v>16</v>
      </c>
      <c r="N45" s="95">
        <v>78</v>
      </c>
      <c r="O45" s="96">
        <v>63</v>
      </c>
      <c r="P45" s="96">
        <v>50</v>
      </c>
      <c r="Q45" s="96">
        <v>40</v>
      </c>
      <c r="R45" s="96">
        <v>50</v>
      </c>
      <c r="S45" s="96">
        <v>38</v>
      </c>
      <c r="T45" s="96">
        <v>37</v>
      </c>
      <c r="U45" s="96">
        <v>26</v>
      </c>
      <c r="V45" s="97">
        <f t="shared" si="6"/>
        <v>0.52564102564102566</v>
      </c>
      <c r="W45" s="98">
        <f t="shared" si="0"/>
        <v>0.49206349206349204</v>
      </c>
      <c r="X45" s="98">
        <f t="shared" si="1"/>
        <v>0.48</v>
      </c>
      <c r="Y45" s="54">
        <f t="shared" si="2"/>
        <v>0.42499999999999999</v>
      </c>
      <c r="Z45" s="54">
        <f t="shared" si="3"/>
        <v>0.44</v>
      </c>
      <c r="AA45" s="54">
        <f t="shared" si="4"/>
        <v>0.63157894736842102</v>
      </c>
      <c r="AB45" s="54">
        <f t="shared" si="5"/>
        <v>0.45945945945945948</v>
      </c>
      <c r="AC45" s="54">
        <f t="shared" si="11"/>
        <v>0.61538461538461542</v>
      </c>
      <c r="AD45" s="99">
        <f t="shared" si="7"/>
        <v>0.5643564356435643</v>
      </c>
      <c r="AE45" s="100">
        <f t="shared" si="8"/>
        <v>101</v>
      </c>
      <c r="AF45" s="99">
        <f t="shared" si="9"/>
        <v>0.49671052631578949</v>
      </c>
      <c r="AG45" s="100">
        <f t="shared" si="10"/>
        <v>304</v>
      </c>
      <c r="AH45" s="101">
        <v>0.5</v>
      </c>
    </row>
    <row r="46" spans="1:34" s="102" customFormat="1" x14ac:dyDescent="0.2">
      <c r="A46" s="92" t="s">
        <v>126</v>
      </c>
      <c r="B46" s="75" t="s">
        <v>145</v>
      </c>
      <c r="C46" s="75" t="s">
        <v>206</v>
      </c>
      <c r="D46" s="93" t="s">
        <v>45</v>
      </c>
      <c r="E46" s="94">
        <v>51400</v>
      </c>
      <c r="F46" s="95">
        <v>41</v>
      </c>
      <c r="G46" s="96">
        <v>31</v>
      </c>
      <c r="H46" s="96">
        <v>24</v>
      </c>
      <c r="I46" s="96">
        <v>17</v>
      </c>
      <c r="J46" s="96">
        <v>22</v>
      </c>
      <c r="K46" s="96">
        <v>24</v>
      </c>
      <c r="L46" s="96">
        <v>17</v>
      </c>
      <c r="M46" s="96">
        <v>16</v>
      </c>
      <c r="N46" s="95">
        <v>78</v>
      </c>
      <c r="O46" s="96">
        <v>63</v>
      </c>
      <c r="P46" s="96">
        <v>50</v>
      </c>
      <c r="Q46" s="96">
        <v>40</v>
      </c>
      <c r="R46" s="96">
        <v>50</v>
      </c>
      <c r="S46" s="96">
        <v>38</v>
      </c>
      <c r="T46" s="96">
        <v>37</v>
      </c>
      <c r="U46" s="96">
        <v>26</v>
      </c>
      <c r="V46" s="97">
        <f t="shared" si="6"/>
        <v>0.52564102564102566</v>
      </c>
      <c r="W46" s="98">
        <f t="shared" si="0"/>
        <v>0.49206349206349204</v>
      </c>
      <c r="X46" s="98">
        <f t="shared" si="1"/>
        <v>0.48</v>
      </c>
      <c r="Y46" s="54">
        <f t="shared" si="2"/>
        <v>0.42499999999999999</v>
      </c>
      <c r="Z46" s="54">
        <f t="shared" si="3"/>
        <v>0.44</v>
      </c>
      <c r="AA46" s="54">
        <f t="shared" si="4"/>
        <v>0.63157894736842102</v>
      </c>
      <c r="AB46" s="54">
        <f t="shared" si="5"/>
        <v>0.45945945945945948</v>
      </c>
      <c r="AC46" s="54">
        <f t="shared" si="11"/>
        <v>0.61538461538461542</v>
      </c>
      <c r="AD46" s="99">
        <f t="shared" si="7"/>
        <v>0.5643564356435643</v>
      </c>
      <c r="AE46" s="100">
        <f t="shared" si="8"/>
        <v>101</v>
      </c>
      <c r="AF46" s="99">
        <f t="shared" si="9"/>
        <v>0.49671052631578949</v>
      </c>
      <c r="AG46" s="100">
        <f t="shared" si="10"/>
        <v>304</v>
      </c>
      <c r="AH46" s="101">
        <v>0.5</v>
      </c>
    </row>
    <row r="47" spans="1:34" s="102" customFormat="1" x14ac:dyDescent="0.2">
      <c r="A47" s="92" t="s">
        <v>126</v>
      </c>
      <c r="B47" s="75" t="s">
        <v>145</v>
      </c>
      <c r="C47" s="75" t="s">
        <v>206</v>
      </c>
      <c r="D47" s="93" t="s">
        <v>46</v>
      </c>
      <c r="E47" s="94">
        <v>51400</v>
      </c>
      <c r="F47" s="95">
        <v>41</v>
      </c>
      <c r="G47" s="96">
        <v>31</v>
      </c>
      <c r="H47" s="96">
        <v>24</v>
      </c>
      <c r="I47" s="96">
        <v>17</v>
      </c>
      <c r="J47" s="96">
        <v>22</v>
      </c>
      <c r="K47" s="96">
        <v>24</v>
      </c>
      <c r="L47" s="96">
        <v>17</v>
      </c>
      <c r="M47" s="96">
        <v>16</v>
      </c>
      <c r="N47" s="95">
        <v>78</v>
      </c>
      <c r="O47" s="96">
        <v>63</v>
      </c>
      <c r="P47" s="96">
        <v>50</v>
      </c>
      <c r="Q47" s="96">
        <v>40</v>
      </c>
      <c r="R47" s="96">
        <v>50</v>
      </c>
      <c r="S47" s="96">
        <v>38</v>
      </c>
      <c r="T47" s="96">
        <v>37</v>
      </c>
      <c r="U47" s="96">
        <v>26</v>
      </c>
      <c r="V47" s="97">
        <f t="shared" si="6"/>
        <v>0.52564102564102566</v>
      </c>
      <c r="W47" s="98">
        <f t="shared" si="0"/>
        <v>0.49206349206349204</v>
      </c>
      <c r="X47" s="98">
        <f t="shared" si="1"/>
        <v>0.48</v>
      </c>
      <c r="Y47" s="54">
        <f t="shared" si="2"/>
        <v>0.42499999999999999</v>
      </c>
      <c r="Z47" s="54">
        <f t="shared" si="3"/>
        <v>0.44</v>
      </c>
      <c r="AA47" s="54">
        <f t="shared" si="4"/>
        <v>0.63157894736842102</v>
      </c>
      <c r="AB47" s="54">
        <f t="shared" si="5"/>
        <v>0.45945945945945948</v>
      </c>
      <c r="AC47" s="54">
        <f t="shared" si="11"/>
        <v>0.61538461538461542</v>
      </c>
      <c r="AD47" s="99">
        <f t="shared" si="7"/>
        <v>0.5643564356435643</v>
      </c>
      <c r="AE47" s="100">
        <f t="shared" si="8"/>
        <v>101</v>
      </c>
      <c r="AF47" s="99">
        <f t="shared" si="9"/>
        <v>0.49671052631578949</v>
      </c>
      <c r="AG47" s="100">
        <f t="shared" si="10"/>
        <v>304</v>
      </c>
      <c r="AH47" s="101">
        <v>0.5</v>
      </c>
    </row>
    <row r="48" spans="1:34" s="102" customFormat="1" x14ac:dyDescent="0.2">
      <c r="A48" s="92" t="s">
        <v>126</v>
      </c>
      <c r="B48" s="75" t="s">
        <v>145</v>
      </c>
      <c r="C48" s="75" t="s">
        <v>206</v>
      </c>
      <c r="D48" s="93" t="s">
        <v>47</v>
      </c>
      <c r="E48" s="94">
        <v>51400</v>
      </c>
      <c r="F48" s="95">
        <v>41</v>
      </c>
      <c r="G48" s="96">
        <v>31</v>
      </c>
      <c r="H48" s="96">
        <v>24</v>
      </c>
      <c r="I48" s="96">
        <v>17</v>
      </c>
      <c r="J48" s="96">
        <v>22</v>
      </c>
      <c r="K48" s="96">
        <v>24</v>
      </c>
      <c r="L48" s="96">
        <v>17</v>
      </c>
      <c r="M48" s="96">
        <v>16</v>
      </c>
      <c r="N48" s="95">
        <v>78</v>
      </c>
      <c r="O48" s="96">
        <v>63</v>
      </c>
      <c r="P48" s="96">
        <v>50</v>
      </c>
      <c r="Q48" s="96">
        <v>40</v>
      </c>
      <c r="R48" s="96">
        <v>50</v>
      </c>
      <c r="S48" s="96">
        <v>38</v>
      </c>
      <c r="T48" s="96">
        <v>37</v>
      </c>
      <c r="U48" s="96">
        <v>26</v>
      </c>
      <c r="V48" s="97">
        <f t="shared" si="6"/>
        <v>0.52564102564102566</v>
      </c>
      <c r="W48" s="98">
        <f t="shared" si="0"/>
        <v>0.49206349206349204</v>
      </c>
      <c r="X48" s="98">
        <f t="shared" si="1"/>
        <v>0.48</v>
      </c>
      <c r="Y48" s="54">
        <f t="shared" si="2"/>
        <v>0.42499999999999999</v>
      </c>
      <c r="Z48" s="54">
        <f t="shared" si="3"/>
        <v>0.44</v>
      </c>
      <c r="AA48" s="54">
        <f t="shared" si="4"/>
        <v>0.63157894736842102</v>
      </c>
      <c r="AB48" s="54">
        <f t="shared" si="5"/>
        <v>0.45945945945945948</v>
      </c>
      <c r="AC48" s="54">
        <f t="shared" si="11"/>
        <v>0.61538461538461542</v>
      </c>
      <c r="AD48" s="99">
        <f t="shared" si="7"/>
        <v>0.5643564356435643</v>
      </c>
      <c r="AE48" s="100">
        <f t="shared" si="8"/>
        <v>101</v>
      </c>
      <c r="AF48" s="99">
        <f t="shared" si="9"/>
        <v>0.49671052631578949</v>
      </c>
      <c r="AG48" s="100">
        <f t="shared" si="10"/>
        <v>304</v>
      </c>
      <c r="AH48" s="101">
        <v>0.5</v>
      </c>
    </row>
    <row r="49" spans="1:34" s="102" customFormat="1" x14ac:dyDescent="0.2">
      <c r="A49" s="92" t="s">
        <v>126</v>
      </c>
      <c r="B49" s="75" t="s">
        <v>145</v>
      </c>
      <c r="C49" s="75" t="s">
        <v>206</v>
      </c>
      <c r="D49" s="93" t="s">
        <v>48</v>
      </c>
      <c r="E49" s="94">
        <v>51410</v>
      </c>
      <c r="F49" s="95">
        <v>0</v>
      </c>
      <c r="G49" s="96">
        <v>0</v>
      </c>
      <c r="H49" s="96">
        <v>0</v>
      </c>
      <c r="I49" s="96">
        <v>1</v>
      </c>
      <c r="J49" s="96">
        <v>0</v>
      </c>
      <c r="K49" s="96">
        <v>0</v>
      </c>
      <c r="L49" s="96">
        <v>0</v>
      </c>
      <c r="M49" s="96">
        <v>0</v>
      </c>
      <c r="N49" s="95">
        <v>0</v>
      </c>
      <c r="O49" s="96">
        <v>0</v>
      </c>
      <c r="P49" s="96">
        <v>0</v>
      </c>
      <c r="Q49" s="96">
        <v>1</v>
      </c>
      <c r="R49" s="96">
        <v>0</v>
      </c>
      <c r="S49" s="96">
        <v>0</v>
      </c>
      <c r="T49" s="96">
        <v>1</v>
      </c>
      <c r="U49" s="96">
        <v>0</v>
      </c>
      <c r="V49" s="97" t="str">
        <f t="shared" si="6"/>
        <v>--</v>
      </c>
      <c r="W49" s="98" t="str">
        <f t="shared" si="0"/>
        <v>--</v>
      </c>
      <c r="X49" s="98" t="str">
        <f t="shared" si="1"/>
        <v>--</v>
      </c>
      <c r="Y49" s="54">
        <f t="shared" si="2"/>
        <v>1</v>
      </c>
      <c r="Z49" s="103" t="str">
        <f t="shared" si="3"/>
        <v>--</v>
      </c>
      <c r="AA49" s="103" t="str">
        <f t="shared" si="4"/>
        <v>--</v>
      </c>
      <c r="AB49" s="103">
        <f t="shared" si="5"/>
        <v>0</v>
      </c>
      <c r="AC49" s="103" t="str">
        <f t="shared" si="11"/>
        <v>--</v>
      </c>
      <c r="AD49" s="99">
        <f t="shared" si="7"/>
        <v>0</v>
      </c>
      <c r="AE49" s="100">
        <f t="shared" si="8"/>
        <v>1</v>
      </c>
      <c r="AF49" s="99">
        <f t="shared" si="9"/>
        <v>0.5</v>
      </c>
      <c r="AG49" s="100">
        <f t="shared" si="10"/>
        <v>2</v>
      </c>
      <c r="AH49" s="112" t="s">
        <v>183</v>
      </c>
    </row>
    <row r="50" spans="1:34" s="102" customFormat="1" x14ac:dyDescent="0.2">
      <c r="A50" s="92" t="s">
        <v>126</v>
      </c>
      <c r="B50" s="75" t="s">
        <v>145</v>
      </c>
      <c r="C50" s="75" t="s">
        <v>206</v>
      </c>
      <c r="D50" s="93" t="s">
        <v>49</v>
      </c>
      <c r="E50" s="94">
        <v>51410</v>
      </c>
      <c r="F50" s="95">
        <v>0</v>
      </c>
      <c r="G50" s="96">
        <v>0</v>
      </c>
      <c r="H50" s="96">
        <v>0</v>
      </c>
      <c r="I50" s="96">
        <v>1</v>
      </c>
      <c r="J50" s="96">
        <v>0</v>
      </c>
      <c r="K50" s="96">
        <v>0</v>
      </c>
      <c r="L50" s="96">
        <v>0</v>
      </c>
      <c r="M50" s="96">
        <v>0</v>
      </c>
      <c r="N50" s="95">
        <v>0</v>
      </c>
      <c r="O50" s="96">
        <v>0</v>
      </c>
      <c r="P50" s="96">
        <v>0</v>
      </c>
      <c r="Q50" s="96">
        <v>1</v>
      </c>
      <c r="R50" s="96">
        <v>0</v>
      </c>
      <c r="S50" s="96">
        <v>0</v>
      </c>
      <c r="T50" s="96">
        <v>1</v>
      </c>
      <c r="U50" s="96">
        <v>0</v>
      </c>
      <c r="V50" s="97" t="str">
        <f t="shared" si="6"/>
        <v>--</v>
      </c>
      <c r="W50" s="98" t="str">
        <f t="shared" si="0"/>
        <v>--</v>
      </c>
      <c r="X50" s="98" t="str">
        <f t="shared" si="1"/>
        <v>--</v>
      </c>
      <c r="Y50" s="54">
        <f t="shared" si="2"/>
        <v>1</v>
      </c>
      <c r="Z50" s="103" t="str">
        <f t="shared" si="3"/>
        <v>--</v>
      </c>
      <c r="AA50" s="103" t="str">
        <f t="shared" si="4"/>
        <v>--</v>
      </c>
      <c r="AB50" s="103">
        <f t="shared" si="5"/>
        <v>0</v>
      </c>
      <c r="AC50" s="103" t="str">
        <f t="shared" si="11"/>
        <v>--</v>
      </c>
      <c r="AD50" s="99">
        <f t="shared" si="7"/>
        <v>0</v>
      </c>
      <c r="AE50" s="100">
        <f t="shared" si="8"/>
        <v>1</v>
      </c>
      <c r="AF50" s="99">
        <f t="shared" si="9"/>
        <v>0.5</v>
      </c>
      <c r="AG50" s="100">
        <f t="shared" si="10"/>
        <v>2</v>
      </c>
      <c r="AH50" s="112" t="s">
        <v>183</v>
      </c>
    </row>
    <row r="51" spans="1:34" s="102" customFormat="1" x14ac:dyDescent="0.2">
      <c r="A51" s="92" t="s">
        <v>128</v>
      </c>
      <c r="B51" s="75" t="s">
        <v>141</v>
      </c>
      <c r="C51" s="75" t="s">
        <v>207</v>
      </c>
      <c r="D51" s="93" t="s">
        <v>30</v>
      </c>
      <c r="E51" s="94">
        <v>100230</v>
      </c>
      <c r="F51" s="95">
        <v>0</v>
      </c>
      <c r="G51" s="96">
        <v>0</v>
      </c>
      <c r="H51" s="96">
        <v>0</v>
      </c>
      <c r="I51" s="96">
        <v>0</v>
      </c>
      <c r="J51" s="96">
        <v>0</v>
      </c>
      <c r="K51" s="96">
        <v>0</v>
      </c>
      <c r="L51" s="96">
        <v>0</v>
      </c>
      <c r="M51" s="96">
        <v>0</v>
      </c>
      <c r="N51" s="95">
        <v>0</v>
      </c>
      <c r="O51" s="96">
        <v>0</v>
      </c>
      <c r="P51" s="96">
        <v>0</v>
      </c>
      <c r="Q51" s="96">
        <v>0</v>
      </c>
      <c r="R51" s="96">
        <v>0</v>
      </c>
      <c r="S51" s="96">
        <v>0</v>
      </c>
      <c r="T51" s="96">
        <v>0</v>
      </c>
      <c r="U51" s="96">
        <v>0</v>
      </c>
      <c r="V51" s="97" t="str">
        <f t="shared" si="6"/>
        <v>--</v>
      </c>
      <c r="W51" s="98" t="str">
        <f t="shared" si="0"/>
        <v>--</v>
      </c>
      <c r="X51" s="98" t="str">
        <f t="shared" si="1"/>
        <v>--</v>
      </c>
      <c r="Y51" s="103" t="str">
        <f t="shared" si="2"/>
        <v>--</v>
      </c>
      <c r="Z51" s="103" t="str">
        <f t="shared" si="3"/>
        <v>--</v>
      </c>
      <c r="AA51" s="103" t="str">
        <f t="shared" si="4"/>
        <v>--</v>
      </c>
      <c r="AB51" s="103" t="str">
        <f t="shared" si="5"/>
        <v>--</v>
      </c>
      <c r="AC51" s="103" t="str">
        <f t="shared" si="11"/>
        <v>--</v>
      </c>
      <c r="AD51" s="99" t="str">
        <f t="shared" si="7"/>
        <v>--</v>
      </c>
      <c r="AE51" s="100">
        <f t="shared" si="8"/>
        <v>0</v>
      </c>
      <c r="AF51" s="99" t="str">
        <f t="shared" si="9"/>
        <v>--</v>
      </c>
      <c r="AG51" s="100">
        <f t="shared" si="10"/>
        <v>0</v>
      </c>
      <c r="AH51" s="101">
        <v>0.5</v>
      </c>
    </row>
    <row r="52" spans="1:34" s="102" customFormat="1" x14ac:dyDescent="0.2">
      <c r="A52" s="92" t="s">
        <v>128</v>
      </c>
      <c r="B52" s="75" t="s">
        <v>141</v>
      </c>
      <c r="C52" s="75" t="s">
        <v>207</v>
      </c>
      <c r="D52" s="93" t="s">
        <v>31</v>
      </c>
      <c r="E52" s="94">
        <v>100230</v>
      </c>
      <c r="F52" s="95">
        <v>0</v>
      </c>
      <c r="G52" s="96">
        <v>0</v>
      </c>
      <c r="H52" s="96">
        <v>0</v>
      </c>
      <c r="I52" s="96">
        <v>0</v>
      </c>
      <c r="J52" s="96">
        <v>0</v>
      </c>
      <c r="K52" s="96">
        <v>0</v>
      </c>
      <c r="L52" s="96">
        <v>0</v>
      </c>
      <c r="M52" s="96">
        <v>0</v>
      </c>
      <c r="N52" s="95">
        <v>0</v>
      </c>
      <c r="O52" s="96">
        <v>0</v>
      </c>
      <c r="P52" s="96">
        <v>0</v>
      </c>
      <c r="Q52" s="96">
        <v>0</v>
      </c>
      <c r="R52" s="96">
        <v>0</v>
      </c>
      <c r="S52" s="96">
        <v>0</v>
      </c>
      <c r="T52" s="96">
        <v>0</v>
      </c>
      <c r="U52" s="96">
        <v>0</v>
      </c>
      <c r="V52" s="97" t="str">
        <f t="shared" si="6"/>
        <v>--</v>
      </c>
      <c r="W52" s="98" t="str">
        <f t="shared" si="0"/>
        <v>--</v>
      </c>
      <c r="X52" s="98" t="str">
        <f t="shared" si="1"/>
        <v>--</v>
      </c>
      <c r="Y52" s="103" t="str">
        <f t="shared" si="2"/>
        <v>--</v>
      </c>
      <c r="Z52" s="103" t="str">
        <f t="shared" si="3"/>
        <v>--</v>
      </c>
      <c r="AA52" s="103" t="str">
        <f t="shared" si="4"/>
        <v>--</v>
      </c>
      <c r="AB52" s="103" t="str">
        <f t="shared" si="5"/>
        <v>--</v>
      </c>
      <c r="AC52" s="103" t="str">
        <f t="shared" si="11"/>
        <v>--</v>
      </c>
      <c r="AD52" s="99" t="str">
        <f t="shared" si="7"/>
        <v>--</v>
      </c>
      <c r="AE52" s="100">
        <f t="shared" si="8"/>
        <v>0</v>
      </c>
      <c r="AF52" s="99" t="str">
        <f t="shared" si="9"/>
        <v>--</v>
      </c>
      <c r="AG52" s="100">
        <f t="shared" si="10"/>
        <v>0</v>
      </c>
      <c r="AH52" s="101">
        <v>0.5</v>
      </c>
    </row>
    <row r="53" spans="1:34" x14ac:dyDescent="0.2">
      <c r="A53" s="37" t="s">
        <v>143</v>
      </c>
      <c r="B53" s="38" t="s">
        <v>142</v>
      </c>
      <c r="C53" s="75" t="s">
        <v>208</v>
      </c>
      <c r="D53" s="61" t="s">
        <v>34</v>
      </c>
      <c r="E53" s="39">
        <v>130590</v>
      </c>
      <c r="F53" s="25">
        <v>0</v>
      </c>
      <c r="G53" s="18">
        <v>1</v>
      </c>
      <c r="H53" s="18">
        <v>4</v>
      </c>
      <c r="I53" s="18">
        <v>1</v>
      </c>
      <c r="J53" s="18">
        <v>0</v>
      </c>
      <c r="K53" s="18">
        <v>0</v>
      </c>
      <c r="L53" s="18">
        <v>0</v>
      </c>
      <c r="M53" s="18">
        <v>1</v>
      </c>
      <c r="N53" s="25">
        <v>1</v>
      </c>
      <c r="O53" s="18">
        <v>2</v>
      </c>
      <c r="P53" s="18">
        <v>6</v>
      </c>
      <c r="Q53" s="18">
        <v>1</v>
      </c>
      <c r="R53" s="18">
        <v>0</v>
      </c>
      <c r="S53" s="18">
        <v>0</v>
      </c>
      <c r="T53" s="18">
        <v>0</v>
      </c>
      <c r="U53" s="18">
        <v>1</v>
      </c>
      <c r="V53" s="27">
        <f t="shared" si="6"/>
        <v>0</v>
      </c>
      <c r="W53" s="28">
        <f t="shared" si="0"/>
        <v>0.5</v>
      </c>
      <c r="X53" s="28">
        <f t="shared" si="1"/>
        <v>0.66666666666666663</v>
      </c>
      <c r="Y53" s="19">
        <f t="shared" si="2"/>
        <v>1</v>
      </c>
      <c r="Z53" s="20" t="str">
        <f t="shared" si="3"/>
        <v>--</v>
      </c>
      <c r="AA53" s="20" t="str">
        <f t="shared" si="4"/>
        <v>--</v>
      </c>
      <c r="AB53" s="20" t="str">
        <f t="shared" si="5"/>
        <v>--</v>
      </c>
      <c r="AC53" s="20">
        <f t="shared" si="11"/>
        <v>1</v>
      </c>
      <c r="AD53" s="47">
        <f t="shared" si="7"/>
        <v>1</v>
      </c>
      <c r="AE53" s="48">
        <f t="shared" si="8"/>
        <v>1</v>
      </c>
      <c r="AF53" s="47">
        <f t="shared" si="9"/>
        <v>0.7</v>
      </c>
      <c r="AG53" s="48">
        <f t="shared" si="10"/>
        <v>10</v>
      </c>
      <c r="AH53" s="51">
        <v>0.9</v>
      </c>
    </row>
    <row r="54" spans="1:34" x14ac:dyDescent="0.2">
      <c r="A54" s="37" t="s">
        <v>143</v>
      </c>
      <c r="B54" s="38" t="s">
        <v>142</v>
      </c>
      <c r="C54" s="75" t="s">
        <v>208</v>
      </c>
      <c r="D54" s="61" t="s">
        <v>35</v>
      </c>
      <c r="E54" s="39">
        <v>130590</v>
      </c>
      <c r="F54" s="25">
        <v>0</v>
      </c>
      <c r="G54" s="18">
        <v>1</v>
      </c>
      <c r="H54" s="18">
        <v>4</v>
      </c>
      <c r="I54" s="18">
        <v>1</v>
      </c>
      <c r="J54" s="18">
        <v>0</v>
      </c>
      <c r="K54" s="18">
        <v>0</v>
      </c>
      <c r="L54" s="18">
        <v>0</v>
      </c>
      <c r="M54" s="18">
        <v>1</v>
      </c>
      <c r="N54" s="25">
        <v>1</v>
      </c>
      <c r="O54" s="18">
        <v>2</v>
      </c>
      <c r="P54" s="18">
        <v>6</v>
      </c>
      <c r="Q54" s="18">
        <v>1</v>
      </c>
      <c r="R54" s="18">
        <v>0</v>
      </c>
      <c r="S54" s="18">
        <v>0</v>
      </c>
      <c r="T54" s="18">
        <v>0</v>
      </c>
      <c r="U54" s="18">
        <v>1</v>
      </c>
      <c r="V54" s="27">
        <f t="shared" si="6"/>
        <v>0</v>
      </c>
      <c r="W54" s="28">
        <f t="shared" si="0"/>
        <v>0.5</v>
      </c>
      <c r="X54" s="28">
        <f t="shared" si="1"/>
        <v>0.66666666666666663</v>
      </c>
      <c r="Y54" s="19">
        <f t="shared" si="2"/>
        <v>1</v>
      </c>
      <c r="Z54" s="20" t="str">
        <f t="shared" si="3"/>
        <v>--</v>
      </c>
      <c r="AA54" s="20" t="str">
        <f t="shared" si="4"/>
        <v>--</v>
      </c>
      <c r="AB54" s="20" t="str">
        <f t="shared" si="5"/>
        <v>--</v>
      </c>
      <c r="AC54" s="20">
        <f t="shared" si="11"/>
        <v>1</v>
      </c>
      <c r="AD54" s="47">
        <f t="shared" si="7"/>
        <v>1</v>
      </c>
      <c r="AE54" s="48">
        <f t="shared" si="8"/>
        <v>1</v>
      </c>
      <c r="AF54" s="47">
        <f t="shared" si="9"/>
        <v>0.7</v>
      </c>
      <c r="AG54" s="48">
        <f t="shared" si="10"/>
        <v>10</v>
      </c>
      <c r="AH54" s="51">
        <v>0.9</v>
      </c>
    </row>
    <row r="55" spans="1:34" x14ac:dyDescent="0.2">
      <c r="A55" s="37" t="s">
        <v>143</v>
      </c>
      <c r="B55" s="38" t="s">
        <v>142</v>
      </c>
      <c r="C55" s="75" t="s">
        <v>208</v>
      </c>
      <c r="D55" s="61" t="s">
        <v>38</v>
      </c>
      <c r="E55" s="39">
        <v>130500</v>
      </c>
      <c r="F55" s="25">
        <v>26</v>
      </c>
      <c r="G55" s="18">
        <v>23</v>
      </c>
      <c r="H55" s="18">
        <v>25</v>
      </c>
      <c r="I55" s="18">
        <v>29</v>
      </c>
      <c r="J55" s="18">
        <v>29</v>
      </c>
      <c r="K55" s="18">
        <v>19</v>
      </c>
      <c r="L55" s="18">
        <v>24</v>
      </c>
      <c r="M55" s="18">
        <v>22</v>
      </c>
      <c r="N55" s="25">
        <v>32</v>
      </c>
      <c r="O55" s="18">
        <v>29</v>
      </c>
      <c r="P55" s="18">
        <v>28</v>
      </c>
      <c r="Q55" s="18">
        <v>42</v>
      </c>
      <c r="R55" s="18">
        <v>41</v>
      </c>
      <c r="S55" s="18">
        <v>23</v>
      </c>
      <c r="T55" s="18">
        <v>34</v>
      </c>
      <c r="U55" s="18">
        <v>26</v>
      </c>
      <c r="V55" s="27">
        <f t="shared" si="6"/>
        <v>0.8125</v>
      </c>
      <c r="W55" s="28">
        <f t="shared" si="0"/>
        <v>0.7931034482758621</v>
      </c>
      <c r="X55" s="28">
        <f t="shared" si="1"/>
        <v>0.8928571428571429</v>
      </c>
      <c r="Y55" s="19">
        <f t="shared" si="2"/>
        <v>0.69047619047619047</v>
      </c>
      <c r="Z55" s="19">
        <f t="shared" si="3"/>
        <v>0.70731707317073167</v>
      </c>
      <c r="AA55" s="19">
        <f t="shared" si="4"/>
        <v>0.82608695652173914</v>
      </c>
      <c r="AB55" s="19">
        <f t="shared" si="5"/>
        <v>0.70588235294117652</v>
      </c>
      <c r="AC55" s="19">
        <f t="shared" si="11"/>
        <v>0.84615384615384615</v>
      </c>
      <c r="AD55" s="47">
        <f t="shared" si="7"/>
        <v>0.7831325301204819</v>
      </c>
      <c r="AE55" s="48">
        <f t="shared" si="8"/>
        <v>83</v>
      </c>
      <c r="AF55" s="47">
        <f t="shared" si="9"/>
        <v>0.76681614349775784</v>
      </c>
      <c r="AG55" s="48">
        <f t="shared" si="10"/>
        <v>223</v>
      </c>
      <c r="AH55" s="51">
        <v>0.6</v>
      </c>
    </row>
    <row r="56" spans="1:34" x14ac:dyDescent="0.2">
      <c r="A56" s="37" t="s">
        <v>143</v>
      </c>
      <c r="B56" s="38" t="s">
        <v>142</v>
      </c>
      <c r="C56" s="75" t="s">
        <v>208</v>
      </c>
      <c r="D56" s="61" t="s">
        <v>39</v>
      </c>
      <c r="E56" s="39">
        <v>130500</v>
      </c>
      <c r="F56" s="25">
        <v>26</v>
      </c>
      <c r="G56" s="18">
        <v>23</v>
      </c>
      <c r="H56" s="18">
        <v>25</v>
      </c>
      <c r="I56" s="18">
        <v>29</v>
      </c>
      <c r="J56" s="18">
        <v>29</v>
      </c>
      <c r="K56" s="18">
        <v>19</v>
      </c>
      <c r="L56" s="18">
        <v>24</v>
      </c>
      <c r="M56" s="18">
        <v>22</v>
      </c>
      <c r="N56" s="25">
        <v>32</v>
      </c>
      <c r="O56" s="18">
        <v>29</v>
      </c>
      <c r="P56" s="18">
        <v>28</v>
      </c>
      <c r="Q56" s="18">
        <v>42</v>
      </c>
      <c r="R56" s="18">
        <v>41</v>
      </c>
      <c r="S56" s="18">
        <v>23</v>
      </c>
      <c r="T56" s="18">
        <v>34</v>
      </c>
      <c r="U56" s="18">
        <v>26</v>
      </c>
      <c r="V56" s="27">
        <f t="shared" si="6"/>
        <v>0.8125</v>
      </c>
      <c r="W56" s="28">
        <f t="shared" si="0"/>
        <v>0.7931034482758621</v>
      </c>
      <c r="X56" s="28">
        <f t="shared" si="1"/>
        <v>0.8928571428571429</v>
      </c>
      <c r="Y56" s="19">
        <f t="shared" si="2"/>
        <v>0.69047619047619047</v>
      </c>
      <c r="Z56" s="19">
        <f t="shared" si="3"/>
        <v>0.70731707317073167</v>
      </c>
      <c r="AA56" s="19">
        <f t="shared" si="4"/>
        <v>0.82608695652173914</v>
      </c>
      <c r="AB56" s="19">
        <f t="shared" si="5"/>
        <v>0.70588235294117652</v>
      </c>
      <c r="AC56" s="19">
        <f t="shared" si="11"/>
        <v>0.84615384615384615</v>
      </c>
      <c r="AD56" s="47">
        <f t="shared" si="7"/>
        <v>0.7831325301204819</v>
      </c>
      <c r="AE56" s="48">
        <f t="shared" si="8"/>
        <v>83</v>
      </c>
      <c r="AF56" s="47">
        <f t="shared" si="9"/>
        <v>0.76681614349775784</v>
      </c>
      <c r="AG56" s="48">
        <f t="shared" si="10"/>
        <v>223</v>
      </c>
      <c r="AH56" s="51">
        <v>0.6</v>
      </c>
    </row>
    <row r="57" spans="1:34" x14ac:dyDescent="0.2">
      <c r="A57" s="37" t="s">
        <v>143</v>
      </c>
      <c r="B57" s="38" t="s">
        <v>142</v>
      </c>
      <c r="C57" s="75" t="s">
        <v>208</v>
      </c>
      <c r="D57" s="61" t="s">
        <v>36</v>
      </c>
      <c r="E57" s="39">
        <v>130550</v>
      </c>
      <c r="F57" s="25">
        <v>1</v>
      </c>
      <c r="G57" s="18">
        <v>0</v>
      </c>
      <c r="H57" s="18">
        <v>1</v>
      </c>
      <c r="I57" s="18">
        <v>2</v>
      </c>
      <c r="J57" s="18">
        <v>2</v>
      </c>
      <c r="K57" s="18">
        <v>0</v>
      </c>
      <c r="L57" s="18">
        <v>0</v>
      </c>
      <c r="M57" s="18">
        <v>0</v>
      </c>
      <c r="N57" s="25">
        <v>2</v>
      </c>
      <c r="O57" s="18">
        <v>0</v>
      </c>
      <c r="P57" s="18">
        <v>1</v>
      </c>
      <c r="Q57" s="18">
        <v>2</v>
      </c>
      <c r="R57" s="18">
        <v>2</v>
      </c>
      <c r="S57" s="18">
        <v>0</v>
      </c>
      <c r="T57" s="18">
        <v>0</v>
      </c>
      <c r="U57" s="18">
        <v>0</v>
      </c>
      <c r="V57" s="27">
        <f t="shared" si="6"/>
        <v>0.5</v>
      </c>
      <c r="W57" s="28" t="str">
        <f t="shared" si="0"/>
        <v>--</v>
      </c>
      <c r="X57" s="28">
        <f t="shared" si="1"/>
        <v>1</v>
      </c>
      <c r="Y57" s="19">
        <f t="shared" si="2"/>
        <v>1</v>
      </c>
      <c r="Z57" s="19">
        <f t="shared" si="3"/>
        <v>1</v>
      </c>
      <c r="AA57" s="20" t="str">
        <f t="shared" si="4"/>
        <v>--</v>
      </c>
      <c r="AB57" s="20" t="str">
        <f t="shared" si="5"/>
        <v>--</v>
      </c>
      <c r="AC57" s="20" t="str">
        <f t="shared" si="11"/>
        <v>--</v>
      </c>
      <c r="AD57" s="47" t="str">
        <f t="shared" si="7"/>
        <v>--</v>
      </c>
      <c r="AE57" s="48">
        <f t="shared" si="8"/>
        <v>0</v>
      </c>
      <c r="AF57" s="47">
        <f t="shared" si="9"/>
        <v>1</v>
      </c>
      <c r="AG57" s="48">
        <f t="shared" si="10"/>
        <v>5</v>
      </c>
      <c r="AH57" s="51">
        <v>0.9</v>
      </c>
    </row>
    <row r="58" spans="1:34" x14ac:dyDescent="0.2">
      <c r="A58" s="37" t="s">
        <v>143</v>
      </c>
      <c r="B58" s="38" t="s">
        <v>142</v>
      </c>
      <c r="C58" s="75" t="s">
        <v>208</v>
      </c>
      <c r="D58" s="61" t="s">
        <v>37</v>
      </c>
      <c r="E58" s="39">
        <v>130550</v>
      </c>
      <c r="F58" s="25">
        <v>1</v>
      </c>
      <c r="G58" s="18">
        <v>0</v>
      </c>
      <c r="H58" s="18">
        <v>1</v>
      </c>
      <c r="I58" s="18">
        <v>2</v>
      </c>
      <c r="J58" s="18">
        <v>2</v>
      </c>
      <c r="K58" s="18">
        <v>0</v>
      </c>
      <c r="L58" s="18">
        <v>0</v>
      </c>
      <c r="M58" s="18">
        <v>0</v>
      </c>
      <c r="N58" s="25">
        <v>2</v>
      </c>
      <c r="O58" s="18">
        <v>0</v>
      </c>
      <c r="P58" s="18">
        <v>1</v>
      </c>
      <c r="Q58" s="18">
        <v>2</v>
      </c>
      <c r="R58" s="18">
        <v>2</v>
      </c>
      <c r="S58" s="18">
        <v>0</v>
      </c>
      <c r="T58" s="18">
        <v>0</v>
      </c>
      <c r="U58" s="18">
        <v>0</v>
      </c>
      <c r="V58" s="27">
        <f t="shared" si="6"/>
        <v>0.5</v>
      </c>
      <c r="W58" s="28" t="str">
        <f t="shared" si="0"/>
        <v>--</v>
      </c>
      <c r="X58" s="28">
        <f t="shared" si="1"/>
        <v>1</v>
      </c>
      <c r="Y58" s="19">
        <f t="shared" si="2"/>
        <v>1</v>
      </c>
      <c r="Z58" s="19">
        <f t="shared" si="3"/>
        <v>1</v>
      </c>
      <c r="AA58" s="20" t="str">
        <f t="shared" si="4"/>
        <v>--</v>
      </c>
      <c r="AB58" s="20" t="str">
        <f t="shared" si="5"/>
        <v>--</v>
      </c>
      <c r="AC58" s="20" t="str">
        <f t="shared" si="11"/>
        <v>--</v>
      </c>
      <c r="AD58" s="47" t="str">
        <f t="shared" si="7"/>
        <v>--</v>
      </c>
      <c r="AE58" s="48">
        <f t="shared" si="8"/>
        <v>0</v>
      </c>
      <c r="AF58" s="47">
        <f t="shared" si="9"/>
        <v>1</v>
      </c>
      <c r="AG58" s="48">
        <f t="shared" si="10"/>
        <v>5</v>
      </c>
      <c r="AH58" s="51">
        <v>0.9</v>
      </c>
    </row>
    <row r="59" spans="1:34" s="102" customFormat="1" x14ac:dyDescent="0.2">
      <c r="A59" s="92" t="s">
        <v>143</v>
      </c>
      <c r="B59" s="75" t="s">
        <v>142</v>
      </c>
      <c r="C59" s="75" t="s">
        <v>208</v>
      </c>
      <c r="D59" s="93" t="s">
        <v>40</v>
      </c>
      <c r="E59" s="94">
        <v>130580</v>
      </c>
      <c r="F59" s="95">
        <v>0</v>
      </c>
      <c r="G59" s="96">
        <v>0</v>
      </c>
      <c r="H59" s="96">
        <v>1</v>
      </c>
      <c r="I59" s="96">
        <v>0</v>
      </c>
      <c r="J59" s="96">
        <v>0</v>
      </c>
      <c r="K59" s="96">
        <v>1</v>
      </c>
      <c r="L59" s="96">
        <v>0</v>
      </c>
      <c r="M59" s="96">
        <v>1</v>
      </c>
      <c r="N59" s="95">
        <v>0</v>
      </c>
      <c r="O59" s="96">
        <v>1</v>
      </c>
      <c r="P59" s="96">
        <v>1</v>
      </c>
      <c r="Q59" s="96">
        <v>0</v>
      </c>
      <c r="R59" s="96">
        <v>0</v>
      </c>
      <c r="S59" s="96">
        <v>3</v>
      </c>
      <c r="T59" s="96">
        <v>0</v>
      </c>
      <c r="U59" s="96">
        <v>1</v>
      </c>
      <c r="V59" s="97" t="str">
        <f t="shared" si="6"/>
        <v>--</v>
      </c>
      <c r="W59" s="98">
        <f t="shared" si="0"/>
        <v>0</v>
      </c>
      <c r="X59" s="98">
        <f t="shared" si="1"/>
        <v>1</v>
      </c>
      <c r="Y59" s="103" t="str">
        <f t="shared" si="2"/>
        <v>--</v>
      </c>
      <c r="Z59" s="103" t="str">
        <f t="shared" si="3"/>
        <v>--</v>
      </c>
      <c r="AA59" s="103">
        <f t="shared" si="4"/>
        <v>0.33333333333333331</v>
      </c>
      <c r="AB59" s="103" t="str">
        <f t="shared" si="5"/>
        <v>--</v>
      </c>
      <c r="AC59" s="103">
        <f t="shared" si="11"/>
        <v>1</v>
      </c>
      <c r="AD59" s="99">
        <f t="shared" si="7"/>
        <v>0.5</v>
      </c>
      <c r="AE59" s="100">
        <f t="shared" si="8"/>
        <v>4</v>
      </c>
      <c r="AF59" s="99">
        <f t="shared" si="9"/>
        <v>0.5</v>
      </c>
      <c r="AG59" s="100">
        <f t="shared" si="10"/>
        <v>6</v>
      </c>
      <c r="AH59" s="101">
        <v>0.5</v>
      </c>
    </row>
    <row r="60" spans="1:34" s="102" customFormat="1" x14ac:dyDescent="0.2">
      <c r="A60" s="92" t="s">
        <v>143</v>
      </c>
      <c r="B60" s="75" t="s">
        <v>142</v>
      </c>
      <c r="C60" s="75" t="s">
        <v>208</v>
      </c>
      <c r="D60" s="93" t="s">
        <v>41</v>
      </c>
      <c r="E60" s="94">
        <v>130580</v>
      </c>
      <c r="F60" s="95">
        <v>0</v>
      </c>
      <c r="G60" s="96">
        <v>0</v>
      </c>
      <c r="H60" s="96">
        <v>1</v>
      </c>
      <c r="I60" s="96">
        <v>0</v>
      </c>
      <c r="J60" s="96">
        <v>0</v>
      </c>
      <c r="K60" s="96">
        <v>1</v>
      </c>
      <c r="L60" s="96">
        <v>0</v>
      </c>
      <c r="M60" s="96">
        <v>1</v>
      </c>
      <c r="N60" s="95">
        <v>0</v>
      </c>
      <c r="O60" s="96">
        <v>1</v>
      </c>
      <c r="P60" s="96">
        <v>1</v>
      </c>
      <c r="Q60" s="96">
        <v>0</v>
      </c>
      <c r="R60" s="96">
        <v>0</v>
      </c>
      <c r="S60" s="96">
        <v>3</v>
      </c>
      <c r="T60" s="96">
        <v>0</v>
      </c>
      <c r="U60" s="96">
        <v>1</v>
      </c>
      <c r="V60" s="97" t="str">
        <f t="shared" si="6"/>
        <v>--</v>
      </c>
      <c r="W60" s="98">
        <f t="shared" si="0"/>
        <v>0</v>
      </c>
      <c r="X60" s="98">
        <f t="shared" si="1"/>
        <v>1</v>
      </c>
      <c r="Y60" s="103" t="str">
        <f t="shared" si="2"/>
        <v>--</v>
      </c>
      <c r="Z60" s="103" t="str">
        <f t="shared" si="3"/>
        <v>--</v>
      </c>
      <c r="AA60" s="103">
        <f t="shared" si="4"/>
        <v>0.33333333333333331</v>
      </c>
      <c r="AB60" s="103" t="str">
        <f t="shared" si="5"/>
        <v>--</v>
      </c>
      <c r="AC60" s="103">
        <f t="shared" si="11"/>
        <v>1</v>
      </c>
      <c r="AD60" s="99">
        <f t="shared" si="7"/>
        <v>0.5</v>
      </c>
      <c r="AE60" s="100">
        <f t="shared" si="8"/>
        <v>4</v>
      </c>
      <c r="AF60" s="99">
        <f t="shared" si="9"/>
        <v>0.5</v>
      </c>
      <c r="AG60" s="100">
        <f t="shared" si="10"/>
        <v>6</v>
      </c>
      <c r="AH60" s="101">
        <v>0.5</v>
      </c>
    </row>
    <row r="61" spans="1:34" x14ac:dyDescent="0.2">
      <c r="A61" s="37" t="s">
        <v>143</v>
      </c>
      <c r="B61" s="38" t="s">
        <v>142</v>
      </c>
      <c r="C61" s="75" t="s">
        <v>208</v>
      </c>
      <c r="D61" s="61" t="s">
        <v>32</v>
      </c>
      <c r="E61" s="39">
        <v>130500</v>
      </c>
      <c r="F61" s="25">
        <v>26</v>
      </c>
      <c r="G61" s="18">
        <v>23</v>
      </c>
      <c r="H61" s="18">
        <v>25</v>
      </c>
      <c r="I61" s="18">
        <v>29</v>
      </c>
      <c r="J61" s="18">
        <v>29</v>
      </c>
      <c r="K61" s="18">
        <v>19</v>
      </c>
      <c r="L61" s="18">
        <v>24</v>
      </c>
      <c r="M61" s="18">
        <v>22</v>
      </c>
      <c r="N61" s="25">
        <v>32</v>
      </c>
      <c r="O61" s="18">
        <v>29</v>
      </c>
      <c r="P61" s="18">
        <v>28</v>
      </c>
      <c r="Q61" s="18">
        <v>42</v>
      </c>
      <c r="R61" s="18">
        <v>41</v>
      </c>
      <c r="S61" s="18">
        <v>23</v>
      </c>
      <c r="T61" s="18">
        <v>34</v>
      </c>
      <c r="U61" s="18">
        <v>26</v>
      </c>
      <c r="V61" s="27">
        <f t="shared" si="6"/>
        <v>0.8125</v>
      </c>
      <c r="W61" s="28">
        <f t="shared" si="0"/>
        <v>0.7931034482758621</v>
      </c>
      <c r="X61" s="28">
        <f t="shared" si="1"/>
        <v>0.8928571428571429</v>
      </c>
      <c r="Y61" s="19">
        <f t="shared" si="2"/>
        <v>0.69047619047619047</v>
      </c>
      <c r="Z61" s="19">
        <f t="shared" si="3"/>
        <v>0.70731707317073167</v>
      </c>
      <c r="AA61" s="19">
        <f t="shared" si="4"/>
        <v>0.82608695652173914</v>
      </c>
      <c r="AB61" s="19">
        <f t="shared" si="5"/>
        <v>0.70588235294117652</v>
      </c>
      <c r="AC61" s="19">
        <f t="shared" si="11"/>
        <v>0.84615384615384615</v>
      </c>
      <c r="AD61" s="47">
        <f t="shared" si="7"/>
        <v>0.7831325301204819</v>
      </c>
      <c r="AE61" s="48">
        <f t="shared" si="8"/>
        <v>83</v>
      </c>
      <c r="AF61" s="47">
        <f t="shared" si="9"/>
        <v>0.76681614349775784</v>
      </c>
      <c r="AG61" s="48">
        <f t="shared" si="10"/>
        <v>223</v>
      </c>
      <c r="AH61" s="51">
        <v>0.8</v>
      </c>
    </row>
    <row r="62" spans="1:34" x14ac:dyDescent="0.2">
      <c r="A62" s="37" t="s">
        <v>143</v>
      </c>
      <c r="B62" s="38" t="s">
        <v>142</v>
      </c>
      <c r="C62" s="75" t="s">
        <v>208</v>
      </c>
      <c r="D62" s="61" t="s">
        <v>33</v>
      </c>
      <c r="E62" s="39">
        <v>130500</v>
      </c>
      <c r="F62" s="25">
        <v>26</v>
      </c>
      <c r="G62" s="18">
        <v>23</v>
      </c>
      <c r="H62" s="18">
        <v>25</v>
      </c>
      <c r="I62" s="18">
        <v>29</v>
      </c>
      <c r="J62" s="18">
        <v>29</v>
      </c>
      <c r="K62" s="18">
        <v>19</v>
      </c>
      <c r="L62" s="18">
        <v>24</v>
      </c>
      <c r="M62" s="18">
        <v>22</v>
      </c>
      <c r="N62" s="25">
        <v>32</v>
      </c>
      <c r="O62" s="18">
        <v>29</v>
      </c>
      <c r="P62" s="18">
        <v>28</v>
      </c>
      <c r="Q62" s="18">
        <v>42</v>
      </c>
      <c r="R62" s="18">
        <v>41</v>
      </c>
      <c r="S62" s="18">
        <v>23</v>
      </c>
      <c r="T62" s="18">
        <v>34</v>
      </c>
      <c r="U62" s="18">
        <v>26</v>
      </c>
      <c r="V62" s="27">
        <f t="shared" si="6"/>
        <v>0.8125</v>
      </c>
      <c r="W62" s="28">
        <f t="shared" si="0"/>
        <v>0.7931034482758621</v>
      </c>
      <c r="X62" s="28">
        <f t="shared" si="1"/>
        <v>0.8928571428571429</v>
      </c>
      <c r="Y62" s="19">
        <f t="shared" si="2"/>
        <v>0.69047619047619047</v>
      </c>
      <c r="Z62" s="19">
        <f t="shared" si="3"/>
        <v>0.70731707317073167</v>
      </c>
      <c r="AA62" s="19">
        <f t="shared" si="4"/>
        <v>0.82608695652173914</v>
      </c>
      <c r="AB62" s="19">
        <f t="shared" si="5"/>
        <v>0.70588235294117652</v>
      </c>
      <c r="AC62" s="19">
        <f t="shared" si="11"/>
        <v>0.84615384615384615</v>
      </c>
      <c r="AD62" s="47">
        <f t="shared" si="7"/>
        <v>0.7831325301204819</v>
      </c>
      <c r="AE62" s="48">
        <f t="shared" si="8"/>
        <v>83</v>
      </c>
      <c r="AF62" s="47">
        <f t="shared" si="9"/>
        <v>0.76681614349775784</v>
      </c>
      <c r="AG62" s="48">
        <f t="shared" si="10"/>
        <v>223</v>
      </c>
      <c r="AH62" s="51">
        <v>0.8</v>
      </c>
    </row>
    <row r="63" spans="1:34" x14ac:dyDescent="0.2">
      <c r="A63" s="37" t="s">
        <v>128</v>
      </c>
      <c r="B63" s="38" t="s">
        <v>144</v>
      </c>
      <c r="C63" s="75" t="s">
        <v>209</v>
      </c>
      <c r="D63" s="61" t="s">
        <v>42</v>
      </c>
      <c r="E63" s="39">
        <v>100810</v>
      </c>
      <c r="F63" s="25">
        <v>6</v>
      </c>
      <c r="G63" s="18">
        <v>1</v>
      </c>
      <c r="H63" s="18">
        <v>1</v>
      </c>
      <c r="I63" s="18">
        <v>4</v>
      </c>
      <c r="J63" s="18">
        <v>3</v>
      </c>
      <c r="K63" s="18">
        <v>5</v>
      </c>
      <c r="L63" s="18">
        <v>7</v>
      </c>
      <c r="M63" s="18">
        <v>10</v>
      </c>
      <c r="N63" s="25">
        <v>10</v>
      </c>
      <c r="O63" s="18">
        <v>3</v>
      </c>
      <c r="P63" s="18">
        <v>3</v>
      </c>
      <c r="Q63" s="18">
        <v>5</v>
      </c>
      <c r="R63" s="18">
        <v>3</v>
      </c>
      <c r="S63" s="18">
        <v>6</v>
      </c>
      <c r="T63" s="18">
        <v>9</v>
      </c>
      <c r="U63" s="18">
        <v>10</v>
      </c>
      <c r="V63" s="27">
        <f t="shared" si="6"/>
        <v>0.6</v>
      </c>
      <c r="W63" s="28">
        <f t="shared" si="0"/>
        <v>0.33333333333333331</v>
      </c>
      <c r="X63" s="28">
        <f t="shared" si="1"/>
        <v>0.33333333333333331</v>
      </c>
      <c r="Y63" s="19">
        <f t="shared" si="2"/>
        <v>0.8</v>
      </c>
      <c r="Z63" s="19">
        <f t="shared" si="3"/>
        <v>1</v>
      </c>
      <c r="AA63" s="20">
        <f t="shared" si="4"/>
        <v>0.83333333333333337</v>
      </c>
      <c r="AB63" s="20">
        <f t="shared" si="5"/>
        <v>0.77777777777777779</v>
      </c>
      <c r="AC63" s="20">
        <f t="shared" si="11"/>
        <v>1</v>
      </c>
      <c r="AD63" s="47">
        <f t="shared" si="7"/>
        <v>0.88</v>
      </c>
      <c r="AE63" s="48">
        <f t="shared" si="8"/>
        <v>25</v>
      </c>
      <c r="AF63" s="47">
        <f t="shared" si="9"/>
        <v>0.79487179487179482</v>
      </c>
      <c r="AG63" s="48">
        <f t="shared" si="10"/>
        <v>39</v>
      </c>
      <c r="AH63" s="73">
        <v>0.5</v>
      </c>
    </row>
    <row r="64" spans="1:34" x14ac:dyDescent="0.2">
      <c r="A64" s="37" t="s">
        <v>128</v>
      </c>
      <c r="B64" s="38" t="s">
        <v>144</v>
      </c>
      <c r="C64" s="75" t="s">
        <v>209</v>
      </c>
      <c r="D64" s="61" t="s">
        <v>43</v>
      </c>
      <c r="E64" s="39">
        <v>100810</v>
      </c>
      <c r="F64" s="25">
        <v>6</v>
      </c>
      <c r="G64" s="18">
        <v>1</v>
      </c>
      <c r="H64" s="18">
        <v>1</v>
      </c>
      <c r="I64" s="18">
        <v>4</v>
      </c>
      <c r="J64" s="18">
        <v>3</v>
      </c>
      <c r="K64" s="18">
        <v>5</v>
      </c>
      <c r="L64" s="18">
        <v>7</v>
      </c>
      <c r="M64" s="18">
        <v>10</v>
      </c>
      <c r="N64" s="25">
        <v>10</v>
      </c>
      <c r="O64" s="18">
        <v>3</v>
      </c>
      <c r="P64" s="18">
        <v>3</v>
      </c>
      <c r="Q64" s="18">
        <v>5</v>
      </c>
      <c r="R64" s="18">
        <v>3</v>
      </c>
      <c r="S64" s="18">
        <v>6</v>
      </c>
      <c r="T64" s="18">
        <v>9</v>
      </c>
      <c r="U64" s="18">
        <v>10</v>
      </c>
      <c r="V64" s="27">
        <f t="shared" si="6"/>
        <v>0.6</v>
      </c>
      <c r="W64" s="28">
        <f t="shared" si="0"/>
        <v>0.33333333333333331</v>
      </c>
      <c r="X64" s="28">
        <f t="shared" si="1"/>
        <v>0.33333333333333331</v>
      </c>
      <c r="Y64" s="19">
        <f t="shared" si="2"/>
        <v>0.8</v>
      </c>
      <c r="Z64" s="19">
        <f t="shared" si="3"/>
        <v>1</v>
      </c>
      <c r="AA64" s="20">
        <f t="shared" si="4"/>
        <v>0.83333333333333337</v>
      </c>
      <c r="AB64" s="20">
        <f t="shared" si="5"/>
        <v>0.77777777777777779</v>
      </c>
      <c r="AC64" s="20">
        <f t="shared" si="11"/>
        <v>1</v>
      </c>
      <c r="AD64" s="47">
        <f t="shared" si="7"/>
        <v>0.88</v>
      </c>
      <c r="AE64" s="48">
        <f t="shared" si="8"/>
        <v>25</v>
      </c>
      <c r="AF64" s="47">
        <f t="shared" si="9"/>
        <v>0.79487179487179482</v>
      </c>
      <c r="AG64" s="48">
        <f t="shared" si="10"/>
        <v>39</v>
      </c>
      <c r="AH64" s="73">
        <v>0.5</v>
      </c>
    </row>
    <row r="65" spans="1:34" s="102" customFormat="1" x14ac:dyDescent="0.2">
      <c r="A65" s="92" t="s">
        <v>126</v>
      </c>
      <c r="B65" s="75" t="s">
        <v>147</v>
      </c>
      <c r="C65" s="75" t="s">
        <v>210</v>
      </c>
      <c r="D65" s="93" t="s">
        <v>102</v>
      </c>
      <c r="E65" s="94">
        <v>51400</v>
      </c>
      <c r="F65" s="95">
        <v>41</v>
      </c>
      <c r="G65" s="96">
        <v>31</v>
      </c>
      <c r="H65" s="96">
        <v>24</v>
      </c>
      <c r="I65" s="96">
        <v>17</v>
      </c>
      <c r="J65" s="96">
        <v>22</v>
      </c>
      <c r="K65" s="96">
        <v>24</v>
      </c>
      <c r="L65" s="96">
        <v>17</v>
      </c>
      <c r="M65" s="96">
        <v>16</v>
      </c>
      <c r="N65" s="95">
        <v>78</v>
      </c>
      <c r="O65" s="96">
        <v>63</v>
      </c>
      <c r="P65" s="96">
        <v>50</v>
      </c>
      <c r="Q65" s="96">
        <v>40</v>
      </c>
      <c r="R65" s="96">
        <v>50</v>
      </c>
      <c r="S65" s="96">
        <v>38</v>
      </c>
      <c r="T65" s="96">
        <v>37</v>
      </c>
      <c r="U65" s="96">
        <v>26</v>
      </c>
      <c r="V65" s="97">
        <f t="shared" si="6"/>
        <v>0.52564102564102566</v>
      </c>
      <c r="W65" s="98">
        <f t="shared" si="0"/>
        <v>0.49206349206349204</v>
      </c>
      <c r="X65" s="98">
        <f t="shared" si="1"/>
        <v>0.48</v>
      </c>
      <c r="Y65" s="54">
        <f t="shared" si="2"/>
        <v>0.42499999999999999</v>
      </c>
      <c r="Z65" s="54">
        <f t="shared" si="3"/>
        <v>0.44</v>
      </c>
      <c r="AA65" s="54">
        <f t="shared" si="4"/>
        <v>0.63157894736842102</v>
      </c>
      <c r="AB65" s="54">
        <f t="shared" si="5"/>
        <v>0.45945945945945948</v>
      </c>
      <c r="AC65" s="54">
        <f t="shared" si="11"/>
        <v>0.61538461538461542</v>
      </c>
      <c r="AD65" s="99">
        <f t="shared" si="7"/>
        <v>0.5643564356435643</v>
      </c>
      <c r="AE65" s="100">
        <f t="shared" si="8"/>
        <v>101</v>
      </c>
      <c r="AF65" s="99">
        <f t="shared" si="9"/>
        <v>0.49671052631578949</v>
      </c>
      <c r="AG65" s="100">
        <f t="shared" si="10"/>
        <v>304</v>
      </c>
      <c r="AH65" s="101">
        <v>0.5</v>
      </c>
    </row>
    <row r="66" spans="1:34" s="102" customFormat="1" x14ac:dyDescent="0.2">
      <c r="A66" s="92" t="s">
        <v>126</v>
      </c>
      <c r="B66" s="75" t="s">
        <v>147</v>
      </c>
      <c r="C66" s="75" t="s">
        <v>210</v>
      </c>
      <c r="D66" s="93" t="s">
        <v>103</v>
      </c>
      <c r="E66" s="94">
        <v>51400</v>
      </c>
      <c r="F66" s="95">
        <v>41</v>
      </c>
      <c r="G66" s="96">
        <v>31</v>
      </c>
      <c r="H66" s="96">
        <v>24</v>
      </c>
      <c r="I66" s="96">
        <v>17</v>
      </c>
      <c r="J66" s="96">
        <v>22</v>
      </c>
      <c r="K66" s="96">
        <v>24</v>
      </c>
      <c r="L66" s="96">
        <v>17</v>
      </c>
      <c r="M66" s="96">
        <v>16</v>
      </c>
      <c r="N66" s="95">
        <v>78</v>
      </c>
      <c r="O66" s="96">
        <v>63</v>
      </c>
      <c r="P66" s="96">
        <v>50</v>
      </c>
      <c r="Q66" s="96">
        <v>40</v>
      </c>
      <c r="R66" s="96">
        <v>50</v>
      </c>
      <c r="S66" s="96">
        <v>38</v>
      </c>
      <c r="T66" s="96">
        <v>37</v>
      </c>
      <c r="U66" s="96">
        <v>26</v>
      </c>
      <c r="V66" s="97">
        <f t="shared" si="6"/>
        <v>0.52564102564102566</v>
      </c>
      <c r="W66" s="98">
        <f t="shared" si="0"/>
        <v>0.49206349206349204</v>
      </c>
      <c r="X66" s="98">
        <f t="shared" si="1"/>
        <v>0.48</v>
      </c>
      <c r="Y66" s="54">
        <f t="shared" si="2"/>
        <v>0.42499999999999999</v>
      </c>
      <c r="Z66" s="54">
        <f t="shared" si="3"/>
        <v>0.44</v>
      </c>
      <c r="AA66" s="54">
        <f t="shared" si="4"/>
        <v>0.63157894736842102</v>
      </c>
      <c r="AB66" s="54">
        <f t="shared" si="5"/>
        <v>0.45945945945945948</v>
      </c>
      <c r="AC66" s="54">
        <f t="shared" si="11"/>
        <v>0.61538461538461542</v>
      </c>
      <c r="AD66" s="99">
        <f t="shared" si="7"/>
        <v>0.5643564356435643</v>
      </c>
      <c r="AE66" s="100">
        <f t="shared" si="8"/>
        <v>101</v>
      </c>
      <c r="AF66" s="99">
        <f t="shared" si="9"/>
        <v>0.49671052631578949</v>
      </c>
      <c r="AG66" s="100">
        <f t="shared" si="10"/>
        <v>304</v>
      </c>
      <c r="AH66" s="101">
        <v>0.5</v>
      </c>
    </row>
    <row r="67" spans="1:34" x14ac:dyDescent="0.2">
      <c r="A67" s="37" t="s">
        <v>126</v>
      </c>
      <c r="B67" s="38" t="s">
        <v>147</v>
      </c>
      <c r="C67" s="75" t="s">
        <v>210</v>
      </c>
      <c r="D67" s="61" t="s">
        <v>104</v>
      </c>
      <c r="E67" s="39">
        <v>70200</v>
      </c>
      <c r="F67" s="25">
        <v>0</v>
      </c>
      <c r="G67" s="18">
        <v>0</v>
      </c>
      <c r="H67" s="18">
        <v>1</v>
      </c>
      <c r="I67" s="18">
        <v>1</v>
      </c>
      <c r="J67" s="18">
        <v>0</v>
      </c>
      <c r="K67" s="18">
        <v>0</v>
      </c>
      <c r="L67" s="18">
        <v>1</v>
      </c>
      <c r="M67" s="18">
        <v>1</v>
      </c>
      <c r="N67" s="25">
        <v>0</v>
      </c>
      <c r="O67" s="18">
        <v>0</v>
      </c>
      <c r="P67" s="18">
        <v>1</v>
      </c>
      <c r="Q67" s="18">
        <v>1</v>
      </c>
      <c r="R67" s="18">
        <v>3</v>
      </c>
      <c r="S67" s="18">
        <v>0</v>
      </c>
      <c r="T67" s="18">
        <v>1</v>
      </c>
      <c r="U67" s="18">
        <v>1</v>
      </c>
      <c r="V67" s="27" t="str">
        <f t="shared" si="6"/>
        <v>--</v>
      </c>
      <c r="W67" s="28" t="str">
        <f t="shared" si="0"/>
        <v>--</v>
      </c>
      <c r="X67" s="28">
        <f t="shared" si="1"/>
        <v>1</v>
      </c>
      <c r="Y67" s="19">
        <f t="shared" si="2"/>
        <v>1</v>
      </c>
      <c r="Z67" s="19">
        <f t="shared" si="3"/>
        <v>0</v>
      </c>
      <c r="AA67" s="20" t="str">
        <f t="shared" si="4"/>
        <v>--</v>
      </c>
      <c r="AB67" s="20">
        <f t="shared" si="5"/>
        <v>1</v>
      </c>
      <c r="AC67" s="20">
        <f t="shared" si="11"/>
        <v>1</v>
      </c>
      <c r="AD67" s="47">
        <f t="shared" si="7"/>
        <v>1</v>
      </c>
      <c r="AE67" s="48">
        <f t="shared" si="8"/>
        <v>2</v>
      </c>
      <c r="AF67" s="47">
        <f t="shared" si="9"/>
        <v>0.5714285714285714</v>
      </c>
      <c r="AG67" s="48">
        <f t="shared" si="10"/>
        <v>7</v>
      </c>
      <c r="AH67" s="51">
        <v>0.5</v>
      </c>
    </row>
    <row r="68" spans="1:34" ht="16" customHeight="1" x14ac:dyDescent="0.2">
      <c r="A68" s="37" t="s">
        <v>127</v>
      </c>
      <c r="B68" s="38" t="s">
        <v>146</v>
      </c>
      <c r="C68" s="75" t="s">
        <v>211</v>
      </c>
      <c r="D68" s="61" t="s">
        <v>50</v>
      </c>
      <c r="E68" s="39">
        <v>95630</v>
      </c>
      <c r="F68" s="25">
        <v>7</v>
      </c>
      <c r="G68" s="18">
        <v>12</v>
      </c>
      <c r="H68" s="18">
        <v>6</v>
      </c>
      <c r="I68" s="18">
        <v>6</v>
      </c>
      <c r="J68" s="18">
        <v>13</v>
      </c>
      <c r="K68" s="18">
        <v>12</v>
      </c>
      <c r="L68" s="18">
        <v>16</v>
      </c>
      <c r="M68" s="18">
        <v>9</v>
      </c>
      <c r="N68" s="25">
        <v>11</v>
      </c>
      <c r="O68" s="18">
        <v>14</v>
      </c>
      <c r="P68" s="18">
        <v>9</v>
      </c>
      <c r="Q68" s="18">
        <v>11</v>
      </c>
      <c r="R68" s="18">
        <v>20</v>
      </c>
      <c r="S68" s="18">
        <v>14</v>
      </c>
      <c r="T68" s="18">
        <v>17</v>
      </c>
      <c r="U68" s="18">
        <v>11</v>
      </c>
      <c r="V68" s="27">
        <f t="shared" si="6"/>
        <v>0.63636363636363635</v>
      </c>
      <c r="W68" s="28">
        <f t="shared" si="0"/>
        <v>0.8571428571428571</v>
      </c>
      <c r="X68" s="28">
        <f t="shared" si="1"/>
        <v>0.66666666666666663</v>
      </c>
      <c r="Y68" s="19">
        <f t="shared" si="2"/>
        <v>0.54545454545454541</v>
      </c>
      <c r="Z68" s="19">
        <f t="shared" si="3"/>
        <v>0.65</v>
      </c>
      <c r="AA68" s="19">
        <f t="shared" si="4"/>
        <v>0.8571428571428571</v>
      </c>
      <c r="AB68" s="19">
        <f t="shared" si="5"/>
        <v>0.94117647058823528</v>
      </c>
      <c r="AC68" s="19">
        <f t="shared" si="11"/>
        <v>0.81818181818181823</v>
      </c>
      <c r="AD68" s="47">
        <f t="shared" si="7"/>
        <v>0.88095238095238093</v>
      </c>
      <c r="AE68" s="48">
        <f t="shared" si="8"/>
        <v>42</v>
      </c>
      <c r="AF68" s="47">
        <f t="shared" si="9"/>
        <v>0.77083333333333337</v>
      </c>
      <c r="AG68" s="48">
        <f t="shared" si="10"/>
        <v>96</v>
      </c>
      <c r="AH68" s="51">
        <v>0.6</v>
      </c>
    </row>
    <row r="69" spans="1:34" x14ac:dyDescent="0.2">
      <c r="A69" s="37" t="s">
        <v>127</v>
      </c>
      <c r="B69" s="38" t="s">
        <v>146</v>
      </c>
      <c r="C69" s="75" t="s">
        <v>211</v>
      </c>
      <c r="D69" s="61" t="s">
        <v>51</v>
      </c>
      <c r="E69" s="39">
        <v>95630</v>
      </c>
      <c r="F69" s="25">
        <v>7</v>
      </c>
      <c r="G69" s="18">
        <v>12</v>
      </c>
      <c r="H69" s="18">
        <v>6</v>
      </c>
      <c r="I69" s="18">
        <v>6</v>
      </c>
      <c r="J69" s="18">
        <v>13</v>
      </c>
      <c r="K69" s="18">
        <v>12</v>
      </c>
      <c r="L69" s="18">
        <v>16</v>
      </c>
      <c r="M69" s="18">
        <v>9</v>
      </c>
      <c r="N69" s="25">
        <v>11</v>
      </c>
      <c r="O69" s="18">
        <v>14</v>
      </c>
      <c r="P69" s="18">
        <v>9</v>
      </c>
      <c r="Q69" s="18">
        <v>11</v>
      </c>
      <c r="R69" s="18">
        <v>20</v>
      </c>
      <c r="S69" s="18">
        <v>14</v>
      </c>
      <c r="T69" s="18">
        <v>17</v>
      </c>
      <c r="U69" s="18">
        <v>11</v>
      </c>
      <c r="V69" s="27">
        <f t="shared" si="6"/>
        <v>0.63636363636363635</v>
      </c>
      <c r="W69" s="28">
        <f t="shared" si="0"/>
        <v>0.8571428571428571</v>
      </c>
      <c r="X69" s="28">
        <f t="shared" si="1"/>
        <v>0.66666666666666663</v>
      </c>
      <c r="Y69" s="19">
        <f t="shared" si="2"/>
        <v>0.54545454545454541</v>
      </c>
      <c r="Z69" s="19">
        <f t="shared" si="3"/>
        <v>0.65</v>
      </c>
      <c r="AA69" s="19">
        <f t="shared" si="4"/>
        <v>0.8571428571428571</v>
      </c>
      <c r="AB69" s="19">
        <f t="shared" si="5"/>
        <v>0.94117647058823528</v>
      </c>
      <c r="AC69" s="19">
        <f t="shared" si="11"/>
        <v>0.81818181818181823</v>
      </c>
      <c r="AD69" s="47">
        <f t="shared" si="7"/>
        <v>0.88095238095238093</v>
      </c>
      <c r="AE69" s="48">
        <f t="shared" si="8"/>
        <v>42</v>
      </c>
      <c r="AF69" s="47">
        <f t="shared" si="9"/>
        <v>0.77083333333333337</v>
      </c>
      <c r="AG69" s="48">
        <f t="shared" si="10"/>
        <v>96</v>
      </c>
      <c r="AH69" s="51">
        <v>0.6</v>
      </c>
    </row>
    <row r="70" spans="1:34" x14ac:dyDescent="0.2">
      <c r="A70" s="37" t="s">
        <v>126</v>
      </c>
      <c r="B70" s="38" t="s">
        <v>147</v>
      </c>
      <c r="C70" s="75" t="s">
        <v>210</v>
      </c>
      <c r="D70" s="61" t="s">
        <v>105</v>
      </c>
      <c r="E70" s="39">
        <v>70710</v>
      </c>
      <c r="F70" s="25">
        <v>15</v>
      </c>
      <c r="G70" s="18">
        <v>6</v>
      </c>
      <c r="H70" s="18">
        <v>8</v>
      </c>
      <c r="I70" s="18">
        <v>7</v>
      </c>
      <c r="J70" s="18">
        <v>5</v>
      </c>
      <c r="K70" s="18">
        <v>6</v>
      </c>
      <c r="L70" s="18">
        <v>16</v>
      </c>
      <c r="M70" s="18">
        <v>8</v>
      </c>
      <c r="N70" s="25">
        <v>20</v>
      </c>
      <c r="O70" s="18">
        <v>13</v>
      </c>
      <c r="P70" s="18">
        <v>16</v>
      </c>
      <c r="Q70" s="18">
        <v>13</v>
      </c>
      <c r="R70" s="18">
        <v>13</v>
      </c>
      <c r="S70" s="18">
        <v>11</v>
      </c>
      <c r="T70" s="18">
        <v>23</v>
      </c>
      <c r="U70" s="18">
        <v>16</v>
      </c>
      <c r="V70" s="27">
        <f t="shared" si="6"/>
        <v>0.75</v>
      </c>
      <c r="W70" s="28">
        <f t="shared" si="0"/>
        <v>0.46153846153846156</v>
      </c>
      <c r="X70" s="28">
        <f t="shared" si="1"/>
        <v>0.5</v>
      </c>
      <c r="Y70" s="19">
        <f t="shared" si="2"/>
        <v>0.53846153846153844</v>
      </c>
      <c r="Z70" s="19">
        <f t="shared" si="3"/>
        <v>0.38461538461538464</v>
      </c>
      <c r="AA70" s="19">
        <f t="shared" si="4"/>
        <v>0.54545454545454541</v>
      </c>
      <c r="AB70" s="19">
        <f t="shared" si="5"/>
        <v>0.69565217391304346</v>
      </c>
      <c r="AC70" s="19">
        <f t="shared" si="11"/>
        <v>0.5</v>
      </c>
      <c r="AD70" s="47">
        <f t="shared" si="7"/>
        <v>0.6</v>
      </c>
      <c r="AE70" s="48">
        <f t="shared" si="8"/>
        <v>50</v>
      </c>
      <c r="AF70" s="47">
        <f t="shared" si="9"/>
        <v>0.53333333333333333</v>
      </c>
      <c r="AG70" s="48">
        <f t="shared" si="10"/>
        <v>105</v>
      </c>
      <c r="AH70" s="51">
        <v>0.5</v>
      </c>
    </row>
    <row r="71" spans="1:34" x14ac:dyDescent="0.2">
      <c r="A71" s="37" t="s">
        <v>126</v>
      </c>
      <c r="B71" s="38" t="s">
        <v>147</v>
      </c>
      <c r="C71" s="75" t="s">
        <v>210</v>
      </c>
      <c r="D71" s="61" t="s">
        <v>52</v>
      </c>
      <c r="E71" s="39">
        <v>70000</v>
      </c>
      <c r="F71" s="25">
        <v>16</v>
      </c>
      <c r="G71" s="18">
        <v>11</v>
      </c>
      <c r="H71" s="18">
        <v>11</v>
      </c>
      <c r="I71" s="18">
        <v>10</v>
      </c>
      <c r="J71" s="18">
        <v>9</v>
      </c>
      <c r="K71" s="18">
        <v>8</v>
      </c>
      <c r="L71" s="18">
        <v>23</v>
      </c>
      <c r="M71" s="18">
        <v>13</v>
      </c>
      <c r="N71" s="25">
        <v>23</v>
      </c>
      <c r="O71" s="18">
        <v>23</v>
      </c>
      <c r="P71" s="18">
        <v>20</v>
      </c>
      <c r="Q71" s="18">
        <v>18</v>
      </c>
      <c r="R71" s="18">
        <v>23</v>
      </c>
      <c r="S71" s="18">
        <v>14</v>
      </c>
      <c r="T71" s="18">
        <v>33</v>
      </c>
      <c r="U71" s="18">
        <v>22</v>
      </c>
      <c r="V71" s="27">
        <f t="shared" si="6"/>
        <v>0.69565217391304346</v>
      </c>
      <c r="W71" s="28">
        <f t="shared" si="0"/>
        <v>0.47826086956521741</v>
      </c>
      <c r="X71" s="28">
        <f t="shared" si="1"/>
        <v>0.55000000000000004</v>
      </c>
      <c r="Y71" s="19">
        <f t="shared" si="2"/>
        <v>0.55555555555555558</v>
      </c>
      <c r="Z71" s="19">
        <f t="shared" si="3"/>
        <v>0.39130434782608697</v>
      </c>
      <c r="AA71" s="19">
        <f t="shared" si="4"/>
        <v>0.5714285714285714</v>
      </c>
      <c r="AB71" s="19">
        <f t="shared" si="5"/>
        <v>0.69696969696969702</v>
      </c>
      <c r="AC71" s="19">
        <f t="shared" si="11"/>
        <v>0.59090909090909094</v>
      </c>
      <c r="AD71" s="47">
        <f t="shared" si="7"/>
        <v>0.6376811594202898</v>
      </c>
      <c r="AE71" s="48">
        <f t="shared" si="8"/>
        <v>69</v>
      </c>
      <c r="AF71" s="47">
        <f t="shared" si="9"/>
        <v>0.55555555555555558</v>
      </c>
      <c r="AG71" s="48">
        <f t="shared" si="10"/>
        <v>153</v>
      </c>
      <c r="AH71" s="51">
        <v>0.5</v>
      </c>
    </row>
    <row r="72" spans="1:34" x14ac:dyDescent="0.2">
      <c r="A72" s="37" t="s">
        <v>126</v>
      </c>
      <c r="B72" s="38" t="s">
        <v>147</v>
      </c>
      <c r="C72" s="75" t="s">
        <v>210</v>
      </c>
      <c r="D72" s="61" t="s">
        <v>53</v>
      </c>
      <c r="E72" s="39">
        <v>70000</v>
      </c>
      <c r="F72" s="25">
        <v>16</v>
      </c>
      <c r="G72" s="18">
        <v>11</v>
      </c>
      <c r="H72" s="18">
        <v>11</v>
      </c>
      <c r="I72" s="18">
        <v>10</v>
      </c>
      <c r="J72" s="18">
        <v>9</v>
      </c>
      <c r="K72" s="18">
        <v>8</v>
      </c>
      <c r="L72" s="18">
        <v>23</v>
      </c>
      <c r="M72" s="18">
        <v>13</v>
      </c>
      <c r="N72" s="25">
        <v>23</v>
      </c>
      <c r="O72" s="18">
        <v>23</v>
      </c>
      <c r="P72" s="18">
        <v>20</v>
      </c>
      <c r="Q72" s="18">
        <v>18</v>
      </c>
      <c r="R72" s="18">
        <v>23</v>
      </c>
      <c r="S72" s="18">
        <v>14</v>
      </c>
      <c r="T72" s="18">
        <v>33</v>
      </c>
      <c r="U72" s="18">
        <v>22</v>
      </c>
      <c r="V72" s="27">
        <f t="shared" si="6"/>
        <v>0.69565217391304346</v>
      </c>
      <c r="W72" s="28">
        <f t="shared" si="0"/>
        <v>0.47826086956521741</v>
      </c>
      <c r="X72" s="28">
        <f t="shared" si="1"/>
        <v>0.55000000000000004</v>
      </c>
      <c r="Y72" s="19">
        <f t="shared" si="2"/>
        <v>0.55555555555555558</v>
      </c>
      <c r="Z72" s="19">
        <f t="shared" si="3"/>
        <v>0.39130434782608697</v>
      </c>
      <c r="AA72" s="19">
        <f t="shared" si="4"/>
        <v>0.5714285714285714</v>
      </c>
      <c r="AB72" s="19">
        <f t="shared" si="5"/>
        <v>0.69696969696969702</v>
      </c>
      <c r="AC72" s="19">
        <f t="shared" si="11"/>
        <v>0.59090909090909094</v>
      </c>
      <c r="AD72" s="47">
        <f t="shared" si="7"/>
        <v>0.6376811594202898</v>
      </c>
      <c r="AE72" s="48">
        <f t="shared" si="8"/>
        <v>69</v>
      </c>
      <c r="AF72" s="47">
        <f t="shared" si="9"/>
        <v>0.55555555555555558</v>
      </c>
      <c r="AG72" s="48">
        <f t="shared" si="10"/>
        <v>153</v>
      </c>
      <c r="AH72" s="51">
        <v>0.5</v>
      </c>
    </row>
    <row r="73" spans="1:34" x14ac:dyDescent="0.2">
      <c r="A73" s="37" t="s">
        <v>126</v>
      </c>
      <c r="B73" s="38" t="s">
        <v>147</v>
      </c>
      <c r="C73" s="75" t="s">
        <v>210</v>
      </c>
      <c r="D73" s="61" t="s">
        <v>54</v>
      </c>
      <c r="E73" s="39">
        <v>70800</v>
      </c>
      <c r="F73" s="25">
        <v>1</v>
      </c>
      <c r="G73" s="18">
        <v>3</v>
      </c>
      <c r="H73" s="18">
        <v>0</v>
      </c>
      <c r="I73" s="18">
        <v>0</v>
      </c>
      <c r="J73" s="18">
        <v>2</v>
      </c>
      <c r="K73" s="18">
        <v>1</v>
      </c>
      <c r="L73" s="18">
        <v>2</v>
      </c>
      <c r="M73" s="18">
        <v>2</v>
      </c>
      <c r="N73" s="25">
        <v>2</v>
      </c>
      <c r="O73" s="18">
        <v>6</v>
      </c>
      <c r="P73" s="18">
        <v>0</v>
      </c>
      <c r="Q73" s="18">
        <v>1</v>
      </c>
      <c r="R73" s="18">
        <v>3</v>
      </c>
      <c r="S73" s="18">
        <v>1</v>
      </c>
      <c r="T73" s="18">
        <v>4</v>
      </c>
      <c r="U73" s="18">
        <v>2</v>
      </c>
      <c r="V73" s="27">
        <f t="shared" si="6"/>
        <v>0.5</v>
      </c>
      <c r="W73" s="28">
        <f t="shared" si="0"/>
        <v>0.5</v>
      </c>
      <c r="X73" s="28" t="str">
        <f t="shared" si="1"/>
        <v>--</v>
      </c>
      <c r="Y73" s="19">
        <f t="shared" si="2"/>
        <v>0</v>
      </c>
      <c r="Z73" s="19">
        <f t="shared" si="3"/>
        <v>0.66666666666666663</v>
      </c>
      <c r="AA73" s="19">
        <f t="shared" si="4"/>
        <v>1</v>
      </c>
      <c r="AB73" s="19">
        <f t="shared" si="5"/>
        <v>0.5</v>
      </c>
      <c r="AC73" s="19">
        <f t="shared" si="11"/>
        <v>1</v>
      </c>
      <c r="AD73" s="47">
        <f t="shared" si="7"/>
        <v>0.7142857142857143</v>
      </c>
      <c r="AE73" s="48">
        <f t="shared" si="8"/>
        <v>7</v>
      </c>
      <c r="AF73" s="47">
        <f t="shared" si="9"/>
        <v>0.58823529411764708</v>
      </c>
      <c r="AG73" s="48">
        <f t="shared" si="10"/>
        <v>17</v>
      </c>
      <c r="AH73" s="51">
        <v>0.5</v>
      </c>
    </row>
    <row r="74" spans="1:34" x14ac:dyDescent="0.2">
      <c r="A74" s="37" t="s">
        <v>126</v>
      </c>
      <c r="B74" s="38" t="s">
        <v>147</v>
      </c>
      <c r="C74" s="75" t="s">
        <v>210</v>
      </c>
      <c r="D74" s="61" t="s">
        <v>55</v>
      </c>
      <c r="E74" s="39">
        <v>70800</v>
      </c>
      <c r="F74" s="25">
        <v>1</v>
      </c>
      <c r="G74" s="18">
        <v>3</v>
      </c>
      <c r="H74" s="18">
        <v>0</v>
      </c>
      <c r="I74" s="18">
        <v>0</v>
      </c>
      <c r="J74" s="18">
        <v>2</v>
      </c>
      <c r="K74" s="18">
        <v>1</v>
      </c>
      <c r="L74" s="18">
        <v>2</v>
      </c>
      <c r="M74" s="18">
        <v>2</v>
      </c>
      <c r="N74" s="25">
        <v>2</v>
      </c>
      <c r="O74" s="18">
        <v>6</v>
      </c>
      <c r="P74" s="18">
        <v>0</v>
      </c>
      <c r="Q74" s="18">
        <v>1</v>
      </c>
      <c r="R74" s="18">
        <v>3</v>
      </c>
      <c r="S74" s="18">
        <v>1</v>
      </c>
      <c r="T74" s="18">
        <v>4</v>
      </c>
      <c r="U74" s="18">
        <v>2</v>
      </c>
      <c r="V74" s="27">
        <f t="shared" si="6"/>
        <v>0.5</v>
      </c>
      <c r="W74" s="28">
        <f t="shared" si="0"/>
        <v>0.5</v>
      </c>
      <c r="X74" s="28" t="str">
        <f t="shared" si="1"/>
        <v>--</v>
      </c>
      <c r="Y74" s="19">
        <f t="shared" si="2"/>
        <v>0</v>
      </c>
      <c r="Z74" s="19">
        <f t="shared" si="3"/>
        <v>0.66666666666666663</v>
      </c>
      <c r="AA74" s="19">
        <f t="shared" si="4"/>
        <v>1</v>
      </c>
      <c r="AB74" s="19">
        <f t="shared" si="5"/>
        <v>0.5</v>
      </c>
      <c r="AC74" s="19">
        <f t="shared" si="11"/>
        <v>1</v>
      </c>
      <c r="AD74" s="47">
        <f t="shared" si="7"/>
        <v>0.7142857142857143</v>
      </c>
      <c r="AE74" s="48">
        <f t="shared" si="8"/>
        <v>7</v>
      </c>
      <c r="AF74" s="47">
        <f t="shared" si="9"/>
        <v>0.58823529411764708</v>
      </c>
      <c r="AG74" s="48">
        <f t="shared" si="10"/>
        <v>17</v>
      </c>
      <c r="AH74" s="51">
        <v>0.5</v>
      </c>
    </row>
    <row r="75" spans="1:34" x14ac:dyDescent="0.2">
      <c r="A75" s="37" t="s">
        <v>126</v>
      </c>
      <c r="B75" s="38" t="s">
        <v>147</v>
      </c>
      <c r="C75" s="75" t="s">
        <v>210</v>
      </c>
      <c r="D75" s="61" t="s">
        <v>106</v>
      </c>
      <c r="E75" s="39">
        <v>70800</v>
      </c>
      <c r="F75" s="25">
        <v>1</v>
      </c>
      <c r="G75" s="18">
        <v>3</v>
      </c>
      <c r="H75" s="18">
        <v>0</v>
      </c>
      <c r="I75" s="18">
        <v>0</v>
      </c>
      <c r="J75" s="18">
        <v>2</v>
      </c>
      <c r="K75" s="18">
        <v>1</v>
      </c>
      <c r="L75" s="18">
        <v>2</v>
      </c>
      <c r="M75" s="18">
        <v>2</v>
      </c>
      <c r="N75" s="25">
        <v>2</v>
      </c>
      <c r="O75" s="18">
        <v>6</v>
      </c>
      <c r="P75" s="18">
        <v>0</v>
      </c>
      <c r="Q75" s="18">
        <v>1</v>
      </c>
      <c r="R75" s="18">
        <v>3</v>
      </c>
      <c r="S75" s="18">
        <v>1</v>
      </c>
      <c r="T75" s="18">
        <v>4</v>
      </c>
      <c r="U75" s="18">
        <v>2</v>
      </c>
      <c r="V75" s="27">
        <f t="shared" si="6"/>
        <v>0.5</v>
      </c>
      <c r="W75" s="28">
        <f t="shared" si="0"/>
        <v>0.5</v>
      </c>
      <c r="X75" s="28" t="str">
        <f t="shared" si="1"/>
        <v>--</v>
      </c>
      <c r="Y75" s="19">
        <f t="shared" si="2"/>
        <v>0</v>
      </c>
      <c r="Z75" s="19">
        <f t="shared" si="3"/>
        <v>0.66666666666666663</v>
      </c>
      <c r="AA75" s="19">
        <f t="shared" si="4"/>
        <v>1</v>
      </c>
      <c r="AB75" s="19">
        <f t="shared" si="5"/>
        <v>0.5</v>
      </c>
      <c r="AC75" s="19">
        <f t="shared" si="11"/>
        <v>1</v>
      </c>
      <c r="AD75" s="47">
        <f t="shared" si="7"/>
        <v>0.7142857142857143</v>
      </c>
      <c r="AE75" s="48">
        <f t="shared" si="8"/>
        <v>7</v>
      </c>
      <c r="AF75" s="47">
        <f t="shared" si="9"/>
        <v>0.58823529411764708</v>
      </c>
      <c r="AG75" s="48">
        <f t="shared" si="10"/>
        <v>17</v>
      </c>
      <c r="AH75" s="51">
        <v>0.5</v>
      </c>
    </row>
    <row r="76" spans="1:34" x14ac:dyDescent="0.2">
      <c r="A76" s="37" t="s">
        <v>126</v>
      </c>
      <c r="B76" s="38" t="s">
        <v>122</v>
      </c>
      <c r="C76" s="75" t="s">
        <v>199</v>
      </c>
      <c r="D76" s="61" t="s">
        <v>107</v>
      </c>
      <c r="E76" s="39">
        <v>50200</v>
      </c>
      <c r="F76" s="25">
        <v>130</v>
      </c>
      <c r="G76" s="18">
        <v>102</v>
      </c>
      <c r="H76" s="18">
        <v>75</v>
      </c>
      <c r="I76" s="18">
        <v>84</v>
      </c>
      <c r="J76" s="18">
        <v>79</v>
      </c>
      <c r="K76" s="18">
        <v>53</v>
      </c>
      <c r="L76" s="18">
        <v>73</v>
      </c>
      <c r="M76" s="18">
        <v>71</v>
      </c>
      <c r="N76" s="25">
        <v>185</v>
      </c>
      <c r="O76" s="18">
        <v>142</v>
      </c>
      <c r="P76" s="18">
        <v>111</v>
      </c>
      <c r="Q76" s="18">
        <v>149</v>
      </c>
      <c r="R76" s="18">
        <v>117</v>
      </c>
      <c r="S76" s="18">
        <v>94</v>
      </c>
      <c r="T76" s="18">
        <v>103</v>
      </c>
      <c r="U76" s="18">
        <v>94</v>
      </c>
      <c r="V76" s="27">
        <f t="shared" si="6"/>
        <v>0.70270270270270274</v>
      </c>
      <c r="W76" s="28">
        <f t="shared" si="0"/>
        <v>0.71830985915492962</v>
      </c>
      <c r="X76" s="28">
        <f t="shared" si="1"/>
        <v>0.67567567567567566</v>
      </c>
      <c r="Y76" s="19">
        <f t="shared" si="2"/>
        <v>0.56375838926174493</v>
      </c>
      <c r="Z76" s="19">
        <f t="shared" si="3"/>
        <v>0.67521367521367526</v>
      </c>
      <c r="AA76" s="19">
        <f t="shared" si="4"/>
        <v>0.56382978723404253</v>
      </c>
      <c r="AB76" s="19">
        <f t="shared" si="5"/>
        <v>0.70873786407766992</v>
      </c>
      <c r="AC76" s="19">
        <f t="shared" si="11"/>
        <v>0.75531914893617025</v>
      </c>
      <c r="AD76" s="47">
        <f t="shared" si="7"/>
        <v>0.67697594501718217</v>
      </c>
      <c r="AE76" s="48">
        <f t="shared" si="8"/>
        <v>291</v>
      </c>
      <c r="AF76" s="47">
        <f t="shared" si="9"/>
        <v>0.66296296296296298</v>
      </c>
      <c r="AG76" s="48">
        <f t="shared" si="10"/>
        <v>810</v>
      </c>
      <c r="AH76" s="51">
        <v>0.55000000000000004</v>
      </c>
    </row>
    <row r="77" spans="1:34" x14ac:dyDescent="0.2">
      <c r="A77" s="37" t="s">
        <v>128</v>
      </c>
      <c r="B77" s="38" t="s">
        <v>144</v>
      </c>
      <c r="C77" s="75" t="s">
        <v>209</v>
      </c>
      <c r="D77" s="61" t="s">
        <v>56</v>
      </c>
      <c r="E77" s="39">
        <v>100810</v>
      </c>
      <c r="F77" s="25">
        <v>6</v>
      </c>
      <c r="G77" s="18">
        <v>1</v>
      </c>
      <c r="H77" s="18">
        <v>1</v>
      </c>
      <c r="I77" s="18">
        <v>4</v>
      </c>
      <c r="J77" s="18">
        <v>3</v>
      </c>
      <c r="K77" s="18">
        <v>5</v>
      </c>
      <c r="L77" s="18">
        <v>7</v>
      </c>
      <c r="M77" s="18">
        <v>10</v>
      </c>
      <c r="N77" s="25">
        <v>10</v>
      </c>
      <c r="O77" s="18">
        <v>3</v>
      </c>
      <c r="P77" s="18">
        <v>3</v>
      </c>
      <c r="Q77" s="18">
        <v>5</v>
      </c>
      <c r="R77" s="18">
        <v>3</v>
      </c>
      <c r="S77" s="18">
        <v>6</v>
      </c>
      <c r="T77" s="18">
        <v>9</v>
      </c>
      <c r="U77" s="18">
        <v>10</v>
      </c>
      <c r="V77" s="27">
        <f t="shared" si="6"/>
        <v>0.6</v>
      </c>
      <c r="W77" s="28">
        <f t="shared" si="0"/>
        <v>0.33333333333333331</v>
      </c>
      <c r="X77" s="28">
        <f t="shared" si="1"/>
        <v>0.33333333333333331</v>
      </c>
      <c r="Y77" s="20">
        <f t="shared" si="2"/>
        <v>0.8</v>
      </c>
      <c r="Z77" s="20">
        <f t="shared" si="3"/>
        <v>1</v>
      </c>
      <c r="AA77" s="20">
        <f t="shared" si="4"/>
        <v>0.83333333333333337</v>
      </c>
      <c r="AB77" s="20">
        <f t="shared" si="5"/>
        <v>0.77777777777777779</v>
      </c>
      <c r="AC77" s="20">
        <f t="shared" si="11"/>
        <v>1</v>
      </c>
      <c r="AD77" s="47">
        <f t="shared" si="7"/>
        <v>0.88</v>
      </c>
      <c r="AE77" s="48">
        <f t="shared" si="8"/>
        <v>25</v>
      </c>
      <c r="AF77" s="47">
        <f t="shared" si="9"/>
        <v>0.79487179487179482</v>
      </c>
      <c r="AG77" s="48">
        <f t="shared" si="10"/>
        <v>39</v>
      </c>
      <c r="AH77" s="73">
        <v>0.5</v>
      </c>
    </row>
    <row r="78" spans="1:34" x14ac:dyDescent="0.2">
      <c r="A78" s="37" t="s">
        <v>128</v>
      </c>
      <c r="B78" s="38" t="s">
        <v>144</v>
      </c>
      <c r="C78" s="75" t="s">
        <v>209</v>
      </c>
      <c r="D78" s="61" t="s">
        <v>57</v>
      </c>
      <c r="E78" s="39">
        <v>100810</v>
      </c>
      <c r="F78" s="25">
        <v>6</v>
      </c>
      <c r="G78" s="18">
        <v>1</v>
      </c>
      <c r="H78" s="18">
        <v>1</v>
      </c>
      <c r="I78" s="18">
        <v>4</v>
      </c>
      <c r="J78" s="18">
        <v>3</v>
      </c>
      <c r="K78" s="18">
        <v>5</v>
      </c>
      <c r="L78" s="18">
        <v>7</v>
      </c>
      <c r="M78" s="18">
        <v>10</v>
      </c>
      <c r="N78" s="25">
        <v>10</v>
      </c>
      <c r="O78" s="18">
        <v>3</v>
      </c>
      <c r="P78" s="18">
        <v>3</v>
      </c>
      <c r="Q78" s="18">
        <v>5</v>
      </c>
      <c r="R78" s="18">
        <v>3</v>
      </c>
      <c r="S78" s="18">
        <v>6</v>
      </c>
      <c r="T78" s="18">
        <v>9</v>
      </c>
      <c r="U78" s="18">
        <v>10</v>
      </c>
      <c r="V78" s="27">
        <f t="shared" si="6"/>
        <v>0.6</v>
      </c>
      <c r="W78" s="28">
        <f t="shared" si="0"/>
        <v>0.33333333333333331</v>
      </c>
      <c r="X78" s="28">
        <f t="shared" si="1"/>
        <v>0.33333333333333331</v>
      </c>
      <c r="Y78" s="20">
        <f t="shared" si="2"/>
        <v>0.8</v>
      </c>
      <c r="Z78" s="20">
        <f t="shared" si="3"/>
        <v>1</v>
      </c>
      <c r="AA78" s="20">
        <f t="shared" si="4"/>
        <v>0.83333333333333337</v>
      </c>
      <c r="AB78" s="20">
        <f t="shared" si="5"/>
        <v>0.77777777777777779</v>
      </c>
      <c r="AC78" s="20">
        <f t="shared" si="11"/>
        <v>1</v>
      </c>
      <c r="AD78" s="47">
        <f t="shared" si="7"/>
        <v>0.88</v>
      </c>
      <c r="AE78" s="48">
        <f t="shared" si="8"/>
        <v>25</v>
      </c>
      <c r="AF78" s="47">
        <f t="shared" si="9"/>
        <v>0.79487179487179482</v>
      </c>
      <c r="AG78" s="48">
        <f t="shared" si="10"/>
        <v>39</v>
      </c>
      <c r="AH78" s="73">
        <v>0.5</v>
      </c>
    </row>
    <row r="79" spans="1:34" x14ac:dyDescent="0.2">
      <c r="A79" s="37" t="s">
        <v>126</v>
      </c>
      <c r="B79" s="38" t="s">
        <v>154</v>
      </c>
      <c r="C79" s="75" t="s">
        <v>212</v>
      </c>
      <c r="D79" s="61" t="s">
        <v>108</v>
      </c>
      <c r="E79" s="39">
        <v>51420</v>
      </c>
      <c r="F79" s="25">
        <v>4</v>
      </c>
      <c r="G79" s="18">
        <v>3</v>
      </c>
      <c r="H79" s="18">
        <v>5</v>
      </c>
      <c r="I79" s="18">
        <v>10</v>
      </c>
      <c r="J79" s="18">
        <v>19</v>
      </c>
      <c r="K79" s="18">
        <v>11</v>
      </c>
      <c r="L79" s="18">
        <v>8</v>
      </c>
      <c r="M79" s="18">
        <v>10</v>
      </c>
      <c r="N79" s="25">
        <v>8</v>
      </c>
      <c r="O79" s="18">
        <v>6</v>
      </c>
      <c r="P79" s="18">
        <v>10</v>
      </c>
      <c r="Q79" s="18">
        <v>26</v>
      </c>
      <c r="R79" s="18">
        <v>33</v>
      </c>
      <c r="S79" s="18">
        <v>19</v>
      </c>
      <c r="T79" s="18">
        <v>10</v>
      </c>
      <c r="U79" s="18">
        <v>19</v>
      </c>
      <c r="V79" s="27">
        <f t="shared" si="6"/>
        <v>0.5</v>
      </c>
      <c r="W79" s="28">
        <f t="shared" si="0"/>
        <v>0.5</v>
      </c>
      <c r="X79" s="28">
        <f t="shared" si="1"/>
        <v>0.5</v>
      </c>
      <c r="Y79" s="19">
        <f t="shared" si="2"/>
        <v>0.38461538461538464</v>
      </c>
      <c r="Z79" s="19">
        <f t="shared" si="3"/>
        <v>0.5757575757575758</v>
      </c>
      <c r="AA79" s="19">
        <f t="shared" si="4"/>
        <v>0.57894736842105265</v>
      </c>
      <c r="AB79" s="19">
        <f t="shared" si="5"/>
        <v>0.8</v>
      </c>
      <c r="AC79" s="19">
        <f t="shared" si="11"/>
        <v>0.52631578947368418</v>
      </c>
      <c r="AD79" s="47">
        <f t="shared" si="7"/>
        <v>0.60416666666666663</v>
      </c>
      <c r="AE79" s="48">
        <f t="shared" si="8"/>
        <v>48</v>
      </c>
      <c r="AF79" s="47">
        <f t="shared" si="9"/>
        <v>0.53658536585365857</v>
      </c>
      <c r="AG79" s="48">
        <f t="shared" si="10"/>
        <v>123</v>
      </c>
      <c r="AH79" s="51">
        <v>0.5</v>
      </c>
    </row>
    <row r="80" spans="1:34" x14ac:dyDescent="0.2">
      <c r="A80" s="37" t="s">
        <v>126</v>
      </c>
      <c r="B80" s="38" t="s">
        <v>147</v>
      </c>
      <c r="C80" s="75" t="s">
        <v>210</v>
      </c>
      <c r="D80" s="61" t="s">
        <v>109</v>
      </c>
      <c r="E80" s="39">
        <v>61450</v>
      </c>
      <c r="F80" s="25">
        <v>0</v>
      </c>
      <c r="G80" s="18">
        <v>0</v>
      </c>
      <c r="H80" s="18">
        <v>0</v>
      </c>
      <c r="I80" s="18">
        <v>2</v>
      </c>
      <c r="J80" s="18">
        <v>2</v>
      </c>
      <c r="K80" s="18">
        <v>0</v>
      </c>
      <c r="L80" s="18">
        <v>0</v>
      </c>
      <c r="M80" s="18">
        <v>0</v>
      </c>
      <c r="N80" s="25">
        <v>0</v>
      </c>
      <c r="O80" s="18">
        <v>0</v>
      </c>
      <c r="P80" s="18">
        <v>0</v>
      </c>
      <c r="Q80" s="18">
        <v>2</v>
      </c>
      <c r="R80" s="18">
        <v>2</v>
      </c>
      <c r="S80" s="18">
        <v>0</v>
      </c>
      <c r="T80" s="18">
        <v>0</v>
      </c>
      <c r="U80" s="18">
        <v>0</v>
      </c>
      <c r="V80" s="27" t="str">
        <f t="shared" si="6"/>
        <v>--</v>
      </c>
      <c r="W80" s="28" t="str">
        <f t="shared" si="0"/>
        <v>--</v>
      </c>
      <c r="X80" s="28" t="str">
        <f t="shared" si="1"/>
        <v>--</v>
      </c>
      <c r="Y80" s="19">
        <f t="shared" si="2"/>
        <v>1</v>
      </c>
      <c r="Z80" s="19">
        <f t="shared" si="3"/>
        <v>1</v>
      </c>
      <c r="AA80" s="20" t="str">
        <f t="shared" si="4"/>
        <v>--</v>
      </c>
      <c r="AB80" s="20" t="str">
        <f t="shared" si="5"/>
        <v>--</v>
      </c>
      <c r="AC80" s="20" t="str">
        <f t="shared" si="11"/>
        <v>--</v>
      </c>
      <c r="AD80" s="47" t="str">
        <f t="shared" si="7"/>
        <v>--</v>
      </c>
      <c r="AE80" s="48">
        <f t="shared" si="8"/>
        <v>0</v>
      </c>
      <c r="AF80" s="47">
        <f t="shared" si="9"/>
        <v>1</v>
      </c>
      <c r="AG80" s="48">
        <f t="shared" si="10"/>
        <v>4</v>
      </c>
      <c r="AH80" s="52" t="s">
        <v>183</v>
      </c>
    </row>
    <row r="81" spans="1:34" s="102" customFormat="1" x14ac:dyDescent="0.2">
      <c r="A81" s="92" t="s">
        <v>127</v>
      </c>
      <c r="B81" s="75" t="s">
        <v>148</v>
      </c>
      <c r="C81" s="75" t="s">
        <v>213</v>
      </c>
      <c r="D81" s="93" t="s">
        <v>58</v>
      </c>
      <c r="E81" s="94">
        <v>130620</v>
      </c>
      <c r="F81" s="95">
        <v>6</v>
      </c>
      <c r="G81" s="96">
        <v>2</v>
      </c>
      <c r="H81" s="96">
        <v>4</v>
      </c>
      <c r="I81" s="96">
        <v>9</v>
      </c>
      <c r="J81" s="96">
        <v>7</v>
      </c>
      <c r="K81" s="96">
        <v>2</v>
      </c>
      <c r="L81" s="96">
        <v>4</v>
      </c>
      <c r="M81" s="96">
        <v>7</v>
      </c>
      <c r="N81" s="95">
        <v>6</v>
      </c>
      <c r="O81" s="96">
        <v>3</v>
      </c>
      <c r="P81" s="96">
        <v>5</v>
      </c>
      <c r="Q81" s="96">
        <v>13</v>
      </c>
      <c r="R81" s="96">
        <v>11</v>
      </c>
      <c r="S81" s="96">
        <v>3</v>
      </c>
      <c r="T81" s="96">
        <v>5</v>
      </c>
      <c r="U81" s="96">
        <v>11</v>
      </c>
      <c r="V81" s="97">
        <f t="shared" si="6"/>
        <v>1</v>
      </c>
      <c r="W81" s="98">
        <f t="shared" si="0"/>
        <v>0.66666666666666663</v>
      </c>
      <c r="X81" s="98">
        <f t="shared" si="1"/>
        <v>0.8</v>
      </c>
      <c r="Y81" s="54">
        <f t="shared" si="2"/>
        <v>0.69230769230769229</v>
      </c>
      <c r="Z81" s="54">
        <f t="shared" si="3"/>
        <v>0.63636363636363635</v>
      </c>
      <c r="AA81" s="54">
        <f t="shared" si="4"/>
        <v>0.66666666666666663</v>
      </c>
      <c r="AB81" s="54">
        <f t="shared" si="5"/>
        <v>0.8</v>
      </c>
      <c r="AC81" s="54">
        <f t="shared" si="11"/>
        <v>0.63636363636363635</v>
      </c>
      <c r="AD81" s="99">
        <f t="shared" si="7"/>
        <v>0.68421052631578949</v>
      </c>
      <c r="AE81" s="100">
        <f t="shared" si="8"/>
        <v>19</v>
      </c>
      <c r="AF81" s="99">
        <f t="shared" si="9"/>
        <v>0.68627450980392157</v>
      </c>
      <c r="AG81" s="100">
        <f t="shared" si="10"/>
        <v>51</v>
      </c>
      <c r="AH81" s="101">
        <v>0.6</v>
      </c>
    </row>
    <row r="82" spans="1:34" s="102" customFormat="1" x14ac:dyDescent="0.2">
      <c r="A82" s="92" t="s">
        <v>127</v>
      </c>
      <c r="B82" s="75" t="s">
        <v>148</v>
      </c>
      <c r="C82" s="75" t="s">
        <v>213</v>
      </c>
      <c r="D82" s="93" t="s">
        <v>59</v>
      </c>
      <c r="E82" s="94">
        <v>130620</v>
      </c>
      <c r="F82" s="95">
        <v>6</v>
      </c>
      <c r="G82" s="96">
        <v>2</v>
      </c>
      <c r="H82" s="96">
        <v>4</v>
      </c>
      <c r="I82" s="96">
        <v>9</v>
      </c>
      <c r="J82" s="96">
        <v>7</v>
      </c>
      <c r="K82" s="96">
        <v>2</v>
      </c>
      <c r="L82" s="96">
        <v>4</v>
      </c>
      <c r="M82" s="96">
        <v>7</v>
      </c>
      <c r="N82" s="95">
        <v>6</v>
      </c>
      <c r="O82" s="96">
        <v>3</v>
      </c>
      <c r="P82" s="96">
        <v>5</v>
      </c>
      <c r="Q82" s="96">
        <v>13</v>
      </c>
      <c r="R82" s="96">
        <v>11</v>
      </c>
      <c r="S82" s="96">
        <v>3</v>
      </c>
      <c r="T82" s="96">
        <v>5</v>
      </c>
      <c r="U82" s="96">
        <v>11</v>
      </c>
      <c r="V82" s="97">
        <f t="shared" si="6"/>
        <v>1</v>
      </c>
      <c r="W82" s="98">
        <f t="shared" ref="W82:W139" si="12">IF(O82&gt;0,G82/O82,"--")</f>
        <v>0.66666666666666663</v>
      </c>
      <c r="X82" s="98">
        <f t="shared" ref="X82:X139" si="13">IF(P82&gt;0,H82/P82,"--")</f>
        <v>0.8</v>
      </c>
      <c r="Y82" s="54">
        <f t="shared" ref="Y82:Y139" si="14">IF(Q82&gt;0,I82/Q82,"--")</f>
        <v>0.69230769230769229</v>
      </c>
      <c r="Z82" s="54">
        <f t="shared" ref="Z82:Z139" si="15">IF(R82&gt;0,J82/R82,"--")</f>
        <v>0.63636363636363635</v>
      </c>
      <c r="AA82" s="54">
        <f t="shared" ref="AA82:AA139" si="16">IF(S82&gt;0,K82/S82,"--")</f>
        <v>0.66666666666666663</v>
      </c>
      <c r="AB82" s="54">
        <f t="shared" ref="AB82:AB139" si="17">IF(T82&gt;0,L82/T82,"--")</f>
        <v>0.8</v>
      </c>
      <c r="AC82" s="54">
        <f t="shared" ref="AC82:AC139" si="18">IF(U82&gt;0,M82/U82,"--")</f>
        <v>0.63636363636363635</v>
      </c>
      <c r="AD82" s="99">
        <f t="shared" si="7"/>
        <v>0.68421052631578949</v>
      </c>
      <c r="AE82" s="100">
        <f t="shared" si="8"/>
        <v>19</v>
      </c>
      <c r="AF82" s="99">
        <f t="shared" si="9"/>
        <v>0.68627450980392157</v>
      </c>
      <c r="AG82" s="100">
        <f t="shared" si="10"/>
        <v>51</v>
      </c>
      <c r="AH82" s="101">
        <v>0.6</v>
      </c>
    </row>
    <row r="83" spans="1:34" x14ac:dyDescent="0.2">
      <c r="A83" s="37" t="s">
        <v>127</v>
      </c>
      <c r="B83" s="38" t="s">
        <v>146</v>
      </c>
      <c r="C83" s="75" t="s">
        <v>211</v>
      </c>
      <c r="D83" s="61" t="s">
        <v>110</v>
      </c>
      <c r="E83" s="39">
        <v>95600</v>
      </c>
      <c r="F83" s="25">
        <v>0</v>
      </c>
      <c r="G83" s="18">
        <v>0</v>
      </c>
      <c r="H83" s="18">
        <v>0</v>
      </c>
      <c r="I83" s="18">
        <v>0</v>
      </c>
      <c r="J83" s="18">
        <v>0</v>
      </c>
      <c r="K83" s="18">
        <v>0</v>
      </c>
      <c r="L83" s="18">
        <v>0</v>
      </c>
      <c r="M83" s="18">
        <v>0</v>
      </c>
      <c r="N83" s="25">
        <v>0</v>
      </c>
      <c r="O83" s="18">
        <v>0</v>
      </c>
      <c r="P83" s="18">
        <v>1</v>
      </c>
      <c r="Q83" s="18">
        <v>0</v>
      </c>
      <c r="R83" s="18">
        <v>0</v>
      </c>
      <c r="S83" s="18">
        <v>0</v>
      </c>
      <c r="T83" s="18">
        <v>0</v>
      </c>
      <c r="U83" s="18">
        <v>0</v>
      </c>
      <c r="V83" s="27" t="str">
        <f t="shared" ref="V83:V139" si="19">IF(N83&gt;0,F83/N83,"--")</f>
        <v>--</v>
      </c>
      <c r="W83" s="28" t="str">
        <f t="shared" si="12"/>
        <v>--</v>
      </c>
      <c r="X83" s="28">
        <f t="shared" si="13"/>
        <v>0</v>
      </c>
      <c r="Y83" s="20" t="str">
        <f t="shared" si="14"/>
        <v>--</v>
      </c>
      <c r="Z83" s="20" t="str">
        <f t="shared" si="15"/>
        <v>--</v>
      </c>
      <c r="AA83" s="20" t="str">
        <f t="shared" si="16"/>
        <v>--</v>
      </c>
      <c r="AB83" s="20" t="str">
        <f t="shared" si="17"/>
        <v>--</v>
      </c>
      <c r="AC83" s="20" t="str">
        <f t="shared" si="18"/>
        <v>--</v>
      </c>
      <c r="AD83" s="47" t="str">
        <f t="shared" ref="AD83:AD139" si="20">IF(SUM(S83:U83)&gt;0,SUM(K83:M83)/SUM(S83:U83),"--")</f>
        <v>--</v>
      </c>
      <c r="AE83" s="48">
        <f t="shared" ref="AE83:AE139" si="21">SUM(S83:U83)</f>
        <v>0</v>
      </c>
      <c r="AF83" s="47">
        <f t="shared" ref="AF83:AF139" si="22">IF(SUM(O83:U83)&gt;0,SUM(G83:M83)/SUM(O83:U83),"--")</f>
        <v>0</v>
      </c>
      <c r="AG83" s="48">
        <f t="shared" ref="AG83:AG139" si="23">SUM(O83:U83)</f>
        <v>1</v>
      </c>
      <c r="AH83" s="51">
        <v>0.5</v>
      </c>
    </row>
    <row r="84" spans="1:34" ht="32" x14ac:dyDescent="0.2">
      <c r="A84" s="37" t="s">
        <v>127</v>
      </c>
      <c r="B84" s="38" t="s">
        <v>149</v>
      </c>
      <c r="C84" s="38"/>
      <c r="D84" s="61" t="s">
        <v>60</v>
      </c>
      <c r="E84" s="39">
        <v>93400</v>
      </c>
      <c r="F84" s="25">
        <v>0</v>
      </c>
      <c r="G84" s="18">
        <v>0</v>
      </c>
      <c r="H84" s="18">
        <v>0</v>
      </c>
      <c r="I84" s="18">
        <v>1</v>
      </c>
      <c r="J84" s="18">
        <v>0</v>
      </c>
      <c r="K84" s="18">
        <v>1</v>
      </c>
      <c r="L84" s="18">
        <v>5</v>
      </c>
      <c r="M84" s="18">
        <v>3</v>
      </c>
      <c r="N84" s="25">
        <v>2</v>
      </c>
      <c r="O84" s="18">
        <v>0</v>
      </c>
      <c r="P84" s="18">
        <v>0</v>
      </c>
      <c r="Q84" s="18">
        <v>1</v>
      </c>
      <c r="R84" s="18">
        <v>1</v>
      </c>
      <c r="S84" s="18">
        <v>3</v>
      </c>
      <c r="T84" s="18">
        <v>8</v>
      </c>
      <c r="U84" s="18">
        <v>4</v>
      </c>
      <c r="V84" s="27">
        <f t="shared" si="19"/>
        <v>0</v>
      </c>
      <c r="W84" s="28" t="str">
        <f t="shared" si="12"/>
        <v>--</v>
      </c>
      <c r="X84" s="28" t="str">
        <f t="shared" si="13"/>
        <v>--</v>
      </c>
      <c r="Y84" s="19">
        <f t="shared" si="14"/>
        <v>1</v>
      </c>
      <c r="Z84" s="19">
        <f t="shared" si="15"/>
        <v>0</v>
      </c>
      <c r="AA84" s="19">
        <f t="shared" si="16"/>
        <v>0.33333333333333331</v>
      </c>
      <c r="AB84" s="19">
        <f t="shared" si="17"/>
        <v>0.625</v>
      </c>
      <c r="AC84" s="19">
        <f t="shared" si="18"/>
        <v>0.75</v>
      </c>
      <c r="AD84" s="47">
        <f t="shared" si="20"/>
        <v>0.6</v>
      </c>
      <c r="AE84" s="48">
        <f t="shared" si="21"/>
        <v>15</v>
      </c>
      <c r="AF84" s="47">
        <f t="shared" si="22"/>
        <v>0.58823529411764708</v>
      </c>
      <c r="AG84" s="48">
        <f t="shared" si="23"/>
        <v>17</v>
      </c>
      <c r="AH84" s="51">
        <v>0.5</v>
      </c>
    </row>
    <row r="85" spans="1:34" ht="32" x14ac:dyDescent="0.2">
      <c r="A85" s="37" t="s">
        <v>127</v>
      </c>
      <c r="B85" s="38" t="s">
        <v>149</v>
      </c>
      <c r="C85" s="38"/>
      <c r="D85" s="61" t="s">
        <v>61</v>
      </c>
      <c r="E85" s="39">
        <v>93400</v>
      </c>
      <c r="F85" s="25">
        <v>0</v>
      </c>
      <c r="G85" s="18">
        <v>0</v>
      </c>
      <c r="H85" s="18">
        <v>0</v>
      </c>
      <c r="I85" s="18">
        <v>1</v>
      </c>
      <c r="J85" s="18">
        <v>0</v>
      </c>
      <c r="K85" s="18">
        <v>1</v>
      </c>
      <c r="L85" s="18">
        <v>5</v>
      </c>
      <c r="M85" s="18">
        <v>3</v>
      </c>
      <c r="N85" s="25">
        <v>2</v>
      </c>
      <c r="O85" s="18">
        <v>0</v>
      </c>
      <c r="P85" s="18">
        <v>0</v>
      </c>
      <c r="Q85" s="18">
        <v>1</v>
      </c>
      <c r="R85" s="18">
        <v>1</v>
      </c>
      <c r="S85" s="18">
        <v>3</v>
      </c>
      <c r="T85" s="18">
        <v>8</v>
      </c>
      <c r="U85" s="18">
        <v>4</v>
      </c>
      <c r="V85" s="27">
        <f t="shared" si="19"/>
        <v>0</v>
      </c>
      <c r="W85" s="28" t="str">
        <f t="shared" si="12"/>
        <v>--</v>
      </c>
      <c r="X85" s="28" t="str">
        <f t="shared" si="13"/>
        <v>--</v>
      </c>
      <c r="Y85" s="19">
        <f t="shared" si="14"/>
        <v>1</v>
      </c>
      <c r="Z85" s="19">
        <f t="shared" si="15"/>
        <v>0</v>
      </c>
      <c r="AA85" s="19">
        <f t="shared" si="16"/>
        <v>0.33333333333333331</v>
      </c>
      <c r="AB85" s="19">
        <f t="shared" si="17"/>
        <v>0.625</v>
      </c>
      <c r="AC85" s="19">
        <f t="shared" si="18"/>
        <v>0.75</v>
      </c>
      <c r="AD85" s="47">
        <f t="shared" si="20"/>
        <v>0.6</v>
      </c>
      <c r="AE85" s="48">
        <f t="shared" si="21"/>
        <v>15</v>
      </c>
      <c r="AF85" s="47">
        <f t="shared" si="22"/>
        <v>0.58823529411764708</v>
      </c>
      <c r="AG85" s="48">
        <f t="shared" si="23"/>
        <v>17</v>
      </c>
      <c r="AH85" s="51">
        <v>0.5</v>
      </c>
    </row>
    <row r="86" spans="1:34" x14ac:dyDescent="0.2">
      <c r="A86" s="37" t="s">
        <v>127</v>
      </c>
      <c r="B86" s="38" t="s">
        <v>150</v>
      </c>
      <c r="C86" s="75" t="s">
        <v>214</v>
      </c>
      <c r="D86" s="61" t="s">
        <v>62</v>
      </c>
      <c r="E86" s="39">
        <v>95330</v>
      </c>
      <c r="F86" s="25">
        <v>1</v>
      </c>
      <c r="G86" s="18">
        <v>0</v>
      </c>
      <c r="H86" s="18">
        <v>0</v>
      </c>
      <c r="I86" s="18">
        <v>0</v>
      </c>
      <c r="J86" s="18">
        <v>0</v>
      </c>
      <c r="K86" s="18">
        <v>2</v>
      </c>
      <c r="L86" s="18">
        <v>5</v>
      </c>
      <c r="M86" s="18">
        <v>3</v>
      </c>
      <c r="N86" s="25">
        <v>1</v>
      </c>
      <c r="O86" s="18">
        <v>0</v>
      </c>
      <c r="P86" s="18">
        <v>0</v>
      </c>
      <c r="Q86" s="18">
        <v>1</v>
      </c>
      <c r="R86" s="18">
        <v>1</v>
      </c>
      <c r="S86" s="18">
        <v>2</v>
      </c>
      <c r="T86" s="18">
        <v>5</v>
      </c>
      <c r="U86" s="18">
        <v>4</v>
      </c>
      <c r="V86" s="27">
        <f t="shared" si="19"/>
        <v>1</v>
      </c>
      <c r="W86" s="28" t="str">
        <f t="shared" si="12"/>
        <v>--</v>
      </c>
      <c r="X86" s="28" t="str">
        <f t="shared" si="13"/>
        <v>--</v>
      </c>
      <c r="Y86" s="19">
        <f t="shared" si="14"/>
        <v>0</v>
      </c>
      <c r="Z86" s="19">
        <f t="shared" si="15"/>
        <v>0</v>
      </c>
      <c r="AA86" s="19">
        <f t="shared" si="16"/>
        <v>1</v>
      </c>
      <c r="AB86" s="19">
        <f t="shared" si="17"/>
        <v>1</v>
      </c>
      <c r="AC86" s="19">
        <f t="shared" si="18"/>
        <v>0.75</v>
      </c>
      <c r="AD86" s="47">
        <f t="shared" si="20"/>
        <v>0.90909090909090906</v>
      </c>
      <c r="AE86" s="48">
        <f t="shared" si="21"/>
        <v>11</v>
      </c>
      <c r="AF86" s="47">
        <f t="shared" si="22"/>
        <v>0.76923076923076927</v>
      </c>
      <c r="AG86" s="48">
        <f t="shared" si="23"/>
        <v>13</v>
      </c>
      <c r="AH86" s="51">
        <v>0.5</v>
      </c>
    </row>
    <row r="87" spans="1:34" x14ac:dyDescent="0.2">
      <c r="A87" s="37" t="s">
        <v>127</v>
      </c>
      <c r="B87" s="38" t="s">
        <v>150</v>
      </c>
      <c r="C87" s="75" t="s">
        <v>214</v>
      </c>
      <c r="D87" s="61" t="s">
        <v>63</v>
      </c>
      <c r="E87" s="39">
        <v>95330</v>
      </c>
      <c r="F87" s="25">
        <v>1</v>
      </c>
      <c r="G87" s="18">
        <v>0</v>
      </c>
      <c r="H87" s="18">
        <v>0</v>
      </c>
      <c r="I87" s="18">
        <v>0</v>
      </c>
      <c r="J87" s="18">
        <v>0</v>
      </c>
      <c r="K87" s="18">
        <v>2</v>
      </c>
      <c r="L87" s="18">
        <v>5</v>
      </c>
      <c r="M87" s="18">
        <v>3</v>
      </c>
      <c r="N87" s="25">
        <v>1</v>
      </c>
      <c r="O87" s="18">
        <v>0</v>
      </c>
      <c r="P87" s="18">
        <v>0</v>
      </c>
      <c r="Q87" s="18">
        <v>1</v>
      </c>
      <c r="R87" s="18">
        <v>1</v>
      </c>
      <c r="S87" s="18">
        <v>2</v>
      </c>
      <c r="T87" s="18">
        <v>5</v>
      </c>
      <c r="U87" s="18">
        <v>4</v>
      </c>
      <c r="V87" s="27">
        <f t="shared" si="19"/>
        <v>1</v>
      </c>
      <c r="W87" s="28" t="str">
        <f t="shared" si="12"/>
        <v>--</v>
      </c>
      <c r="X87" s="28" t="str">
        <f t="shared" si="13"/>
        <v>--</v>
      </c>
      <c r="Y87" s="19">
        <f t="shared" si="14"/>
        <v>0</v>
      </c>
      <c r="Z87" s="19">
        <f t="shared" si="15"/>
        <v>0</v>
      </c>
      <c r="AA87" s="19">
        <f t="shared" si="16"/>
        <v>1</v>
      </c>
      <c r="AB87" s="19">
        <f t="shared" si="17"/>
        <v>1</v>
      </c>
      <c r="AC87" s="19">
        <f t="shared" si="18"/>
        <v>0.75</v>
      </c>
      <c r="AD87" s="47">
        <f t="shared" si="20"/>
        <v>0.90909090909090906</v>
      </c>
      <c r="AE87" s="48">
        <f t="shared" si="21"/>
        <v>11</v>
      </c>
      <c r="AF87" s="47">
        <f t="shared" si="22"/>
        <v>0.76923076923076927</v>
      </c>
      <c r="AG87" s="48">
        <f t="shared" si="23"/>
        <v>13</v>
      </c>
      <c r="AH87" s="51">
        <v>0.5</v>
      </c>
    </row>
    <row r="88" spans="1:34" x14ac:dyDescent="0.2">
      <c r="A88" s="37" t="s">
        <v>127</v>
      </c>
      <c r="B88" s="38" t="s">
        <v>151</v>
      </c>
      <c r="C88" s="75" t="s">
        <v>215</v>
      </c>
      <c r="D88" s="61" t="s">
        <v>64</v>
      </c>
      <c r="E88" s="39">
        <v>213300</v>
      </c>
      <c r="F88" s="25">
        <v>12</v>
      </c>
      <c r="G88" s="18">
        <v>20</v>
      </c>
      <c r="H88" s="18">
        <v>20</v>
      </c>
      <c r="I88" s="18">
        <v>45</v>
      </c>
      <c r="J88" s="18">
        <v>10</v>
      </c>
      <c r="K88" s="18">
        <v>28</v>
      </c>
      <c r="L88" s="18">
        <v>4</v>
      </c>
      <c r="M88" s="18">
        <v>6</v>
      </c>
      <c r="N88" s="25">
        <v>13</v>
      </c>
      <c r="O88" s="18">
        <v>21</v>
      </c>
      <c r="P88" s="18">
        <v>23</v>
      </c>
      <c r="Q88" s="18">
        <v>55</v>
      </c>
      <c r="R88" s="18">
        <v>12</v>
      </c>
      <c r="S88" s="18">
        <v>31</v>
      </c>
      <c r="T88" s="18">
        <v>4</v>
      </c>
      <c r="U88" s="18">
        <v>7</v>
      </c>
      <c r="V88" s="27">
        <f t="shared" si="19"/>
        <v>0.92307692307692313</v>
      </c>
      <c r="W88" s="28">
        <f t="shared" si="12"/>
        <v>0.95238095238095233</v>
      </c>
      <c r="X88" s="28">
        <f t="shared" si="13"/>
        <v>0.86956521739130432</v>
      </c>
      <c r="Y88" s="19">
        <f t="shared" si="14"/>
        <v>0.81818181818181823</v>
      </c>
      <c r="Z88" s="19">
        <f t="shared" si="15"/>
        <v>0.83333333333333337</v>
      </c>
      <c r="AA88" s="19">
        <f t="shared" si="16"/>
        <v>0.90322580645161288</v>
      </c>
      <c r="AB88" s="19">
        <f t="shared" si="17"/>
        <v>1</v>
      </c>
      <c r="AC88" s="19">
        <f t="shared" si="18"/>
        <v>0.8571428571428571</v>
      </c>
      <c r="AD88" s="47">
        <f t="shared" si="20"/>
        <v>0.90476190476190477</v>
      </c>
      <c r="AE88" s="48">
        <f t="shared" si="21"/>
        <v>42</v>
      </c>
      <c r="AF88" s="47">
        <f t="shared" si="22"/>
        <v>0.86928104575163401</v>
      </c>
      <c r="AG88" s="48">
        <f t="shared" si="23"/>
        <v>153</v>
      </c>
      <c r="AH88" s="51">
        <v>0.7</v>
      </c>
    </row>
    <row r="89" spans="1:34" x14ac:dyDescent="0.2">
      <c r="A89" s="37" t="s">
        <v>127</v>
      </c>
      <c r="B89" s="38" t="s">
        <v>151</v>
      </c>
      <c r="C89" s="75" t="s">
        <v>215</v>
      </c>
      <c r="D89" s="61" t="s">
        <v>65</v>
      </c>
      <c r="E89" s="39">
        <v>213300</v>
      </c>
      <c r="F89" s="25">
        <v>12</v>
      </c>
      <c r="G89" s="18">
        <v>20</v>
      </c>
      <c r="H89" s="18">
        <v>20</v>
      </c>
      <c r="I89" s="18">
        <v>45</v>
      </c>
      <c r="J89" s="18">
        <v>10</v>
      </c>
      <c r="K89" s="18">
        <v>28</v>
      </c>
      <c r="L89" s="18">
        <v>4</v>
      </c>
      <c r="M89" s="18">
        <v>6</v>
      </c>
      <c r="N89" s="25">
        <v>13</v>
      </c>
      <c r="O89" s="18">
        <v>21</v>
      </c>
      <c r="P89" s="18">
        <v>23</v>
      </c>
      <c r="Q89" s="18">
        <v>55</v>
      </c>
      <c r="R89" s="18">
        <v>12</v>
      </c>
      <c r="S89" s="18">
        <v>31</v>
      </c>
      <c r="T89" s="18">
        <v>4</v>
      </c>
      <c r="U89" s="18">
        <v>7</v>
      </c>
      <c r="V89" s="27">
        <f t="shared" si="19"/>
        <v>0.92307692307692313</v>
      </c>
      <c r="W89" s="28">
        <f t="shared" si="12"/>
        <v>0.95238095238095233</v>
      </c>
      <c r="X89" s="28">
        <f t="shared" si="13"/>
        <v>0.86956521739130432</v>
      </c>
      <c r="Y89" s="19">
        <f t="shared" si="14"/>
        <v>0.81818181818181823</v>
      </c>
      <c r="Z89" s="19">
        <f t="shared" si="15"/>
        <v>0.83333333333333337</v>
      </c>
      <c r="AA89" s="19">
        <f t="shared" si="16"/>
        <v>0.90322580645161288</v>
      </c>
      <c r="AB89" s="19">
        <f t="shared" si="17"/>
        <v>1</v>
      </c>
      <c r="AC89" s="19">
        <f t="shared" si="18"/>
        <v>0.8571428571428571</v>
      </c>
      <c r="AD89" s="47">
        <f t="shared" si="20"/>
        <v>0.90476190476190477</v>
      </c>
      <c r="AE89" s="48">
        <f t="shared" si="21"/>
        <v>42</v>
      </c>
      <c r="AF89" s="47">
        <f t="shared" si="22"/>
        <v>0.86928104575163401</v>
      </c>
      <c r="AG89" s="48">
        <f t="shared" si="23"/>
        <v>153</v>
      </c>
      <c r="AH89" s="51">
        <v>0.7</v>
      </c>
    </row>
    <row r="90" spans="1:34" x14ac:dyDescent="0.2">
      <c r="A90" s="37" t="s">
        <v>197</v>
      </c>
      <c r="B90" s="75" t="s">
        <v>197</v>
      </c>
      <c r="C90" s="75" t="s">
        <v>216</v>
      </c>
      <c r="D90" s="61" t="s">
        <v>196</v>
      </c>
      <c r="E90" s="39">
        <v>83520</v>
      </c>
      <c r="F90" s="25"/>
      <c r="G90" s="18"/>
      <c r="H90" s="18"/>
      <c r="I90" s="18"/>
      <c r="J90" s="18"/>
      <c r="K90" s="18">
        <v>1</v>
      </c>
      <c r="L90" s="18">
        <v>0</v>
      </c>
      <c r="M90" s="18">
        <v>0</v>
      </c>
      <c r="N90" s="25"/>
      <c r="O90" s="18"/>
      <c r="P90" s="18"/>
      <c r="Q90" s="18"/>
      <c r="R90" s="18"/>
      <c r="S90" s="18">
        <v>1</v>
      </c>
      <c r="T90" s="18">
        <v>0</v>
      </c>
      <c r="U90" s="18">
        <v>0</v>
      </c>
      <c r="V90" s="27" t="str">
        <f t="shared" ref="V90" si="24">IF(N90&gt;0,F90/N90,"--")</f>
        <v>--</v>
      </c>
      <c r="W90" s="28" t="str">
        <f t="shared" ref="W90" si="25">IF(O90&gt;0,G90/O90,"--")</f>
        <v>--</v>
      </c>
      <c r="X90" s="28" t="str">
        <f t="shared" ref="X90" si="26">IF(P90&gt;0,H90/P90,"--")</f>
        <v>--</v>
      </c>
      <c r="Y90" s="19" t="str">
        <f t="shared" ref="Y90" si="27">IF(Q90&gt;0,I90/Q90,"--")</f>
        <v>--</v>
      </c>
      <c r="Z90" s="19" t="str">
        <f t="shared" ref="Z90" si="28">IF(R90&gt;0,J90/R90,"--")</f>
        <v>--</v>
      </c>
      <c r="AA90" s="19">
        <f t="shared" ref="AA90" si="29">IF(S90&gt;0,K90/S90,"--")</f>
        <v>1</v>
      </c>
      <c r="AB90" s="19" t="str">
        <f t="shared" ref="AB90" si="30">IF(T90&gt;0,L90/T90,"--")</f>
        <v>--</v>
      </c>
      <c r="AC90" s="19" t="str">
        <f t="shared" ref="AC90" si="31">IF(U90&gt;0,M90/U90,"--")</f>
        <v>--</v>
      </c>
      <c r="AD90" s="47">
        <f t="shared" ref="AD90" si="32">IF(SUM(S90:U90)&gt;0,SUM(K90:M90)/SUM(S90:U90),"--")</f>
        <v>1</v>
      </c>
      <c r="AE90" s="48">
        <f t="shared" ref="AE90" si="33">SUM(S90:U90)</f>
        <v>1</v>
      </c>
      <c r="AF90" s="47">
        <f t="shared" ref="AF90" si="34">IF(SUM(O90:U90)&gt;0,SUM(G90:M90)/SUM(O90:U90),"--")</f>
        <v>1</v>
      </c>
      <c r="AG90" s="48">
        <f t="shared" ref="AG90" si="35">SUM(O90:U90)</f>
        <v>1</v>
      </c>
      <c r="AH90" s="74"/>
    </row>
    <row r="91" spans="1:34" s="88" customFormat="1" x14ac:dyDescent="0.2">
      <c r="A91" s="77" t="s">
        <v>128</v>
      </c>
      <c r="B91" s="78" t="s">
        <v>164</v>
      </c>
      <c r="C91" s="78" t="s">
        <v>217</v>
      </c>
      <c r="D91" s="79" t="s">
        <v>111</v>
      </c>
      <c r="E91" s="80">
        <v>103000</v>
      </c>
      <c r="F91" s="81">
        <v>0</v>
      </c>
      <c r="G91" s="82">
        <v>0</v>
      </c>
      <c r="H91" s="82">
        <v>3</v>
      </c>
      <c r="I91" s="82">
        <v>0</v>
      </c>
      <c r="J91" s="82">
        <v>0</v>
      </c>
      <c r="K91" s="82">
        <v>1</v>
      </c>
      <c r="L91" s="82">
        <v>4</v>
      </c>
      <c r="M91" s="82">
        <v>3</v>
      </c>
      <c r="N91" s="81">
        <v>0</v>
      </c>
      <c r="O91" s="82">
        <v>2</v>
      </c>
      <c r="P91" s="82">
        <v>3</v>
      </c>
      <c r="Q91" s="82">
        <v>0</v>
      </c>
      <c r="R91" s="82">
        <v>0</v>
      </c>
      <c r="S91" s="82">
        <v>3</v>
      </c>
      <c r="T91" s="82">
        <v>6</v>
      </c>
      <c r="U91" s="82">
        <v>7</v>
      </c>
      <c r="V91" s="83" t="str">
        <f t="shared" si="19"/>
        <v>--</v>
      </c>
      <c r="W91" s="84">
        <f t="shared" si="12"/>
        <v>0</v>
      </c>
      <c r="X91" s="84">
        <f t="shared" si="13"/>
        <v>1</v>
      </c>
      <c r="Y91" s="89" t="str">
        <f t="shared" si="14"/>
        <v>--</v>
      </c>
      <c r="Z91" s="76" t="str">
        <f t="shared" si="15"/>
        <v>--</v>
      </c>
      <c r="AA91" s="76">
        <f t="shared" si="16"/>
        <v>0.33333333333333331</v>
      </c>
      <c r="AB91" s="76">
        <f t="shared" si="17"/>
        <v>0.66666666666666663</v>
      </c>
      <c r="AC91" s="76">
        <f t="shared" si="18"/>
        <v>0.42857142857142855</v>
      </c>
      <c r="AD91" s="85">
        <f t="shared" si="20"/>
        <v>0.5</v>
      </c>
      <c r="AE91" s="86">
        <f t="shared" si="21"/>
        <v>16</v>
      </c>
      <c r="AF91" s="85">
        <f t="shared" si="22"/>
        <v>0.52380952380952384</v>
      </c>
      <c r="AG91" s="86">
        <f t="shared" si="23"/>
        <v>21</v>
      </c>
      <c r="AH91" s="90">
        <v>0.5</v>
      </c>
    </row>
    <row r="92" spans="1:34" x14ac:dyDescent="0.2">
      <c r="A92" s="37" t="s">
        <v>126</v>
      </c>
      <c r="B92" s="38" t="s">
        <v>140</v>
      </c>
      <c r="C92" s="75" t="s">
        <v>205</v>
      </c>
      <c r="D92" s="61" t="s">
        <v>133</v>
      </c>
      <c r="E92" s="39">
        <v>50600</v>
      </c>
      <c r="F92" s="25">
        <v>2</v>
      </c>
      <c r="G92" s="18">
        <v>0</v>
      </c>
      <c r="H92" s="18">
        <v>0</v>
      </c>
      <c r="I92" s="18">
        <v>4</v>
      </c>
      <c r="J92" s="18">
        <v>2</v>
      </c>
      <c r="K92" s="18">
        <v>2</v>
      </c>
      <c r="L92" s="18">
        <v>3</v>
      </c>
      <c r="M92" s="18">
        <v>5</v>
      </c>
      <c r="N92" s="25">
        <v>2</v>
      </c>
      <c r="O92" s="18">
        <v>0</v>
      </c>
      <c r="P92" s="18">
        <v>2</v>
      </c>
      <c r="Q92" s="18">
        <v>4</v>
      </c>
      <c r="R92" s="18">
        <v>5</v>
      </c>
      <c r="S92" s="18">
        <v>2</v>
      </c>
      <c r="T92" s="18">
        <v>4</v>
      </c>
      <c r="U92" s="18">
        <v>6</v>
      </c>
      <c r="V92" s="27">
        <f t="shared" si="19"/>
        <v>1</v>
      </c>
      <c r="W92" s="28" t="str">
        <f t="shared" si="12"/>
        <v>--</v>
      </c>
      <c r="X92" s="28">
        <f t="shared" si="13"/>
        <v>0</v>
      </c>
      <c r="Y92" s="19">
        <f t="shared" si="14"/>
        <v>1</v>
      </c>
      <c r="Z92" s="19">
        <f t="shared" si="15"/>
        <v>0.4</v>
      </c>
      <c r="AA92" s="19">
        <f t="shared" si="16"/>
        <v>1</v>
      </c>
      <c r="AB92" s="19">
        <f t="shared" si="17"/>
        <v>0.75</v>
      </c>
      <c r="AC92" s="19">
        <f t="shared" si="18"/>
        <v>0.83333333333333337</v>
      </c>
      <c r="AD92" s="47">
        <f t="shared" si="20"/>
        <v>0.83333333333333337</v>
      </c>
      <c r="AE92" s="48">
        <f t="shared" si="21"/>
        <v>12</v>
      </c>
      <c r="AF92" s="47">
        <f t="shared" si="22"/>
        <v>0.69565217391304346</v>
      </c>
      <c r="AG92" s="48">
        <f t="shared" si="23"/>
        <v>23</v>
      </c>
      <c r="AH92" s="51">
        <v>0.5</v>
      </c>
    </row>
    <row r="93" spans="1:34" s="102" customFormat="1" x14ac:dyDescent="0.2">
      <c r="A93" s="92" t="s">
        <v>126</v>
      </c>
      <c r="B93" s="75" t="s">
        <v>140</v>
      </c>
      <c r="C93" s="75" t="s">
        <v>205</v>
      </c>
      <c r="D93" s="93" t="s">
        <v>112</v>
      </c>
      <c r="E93" s="94">
        <v>51200</v>
      </c>
      <c r="F93" s="95">
        <v>1</v>
      </c>
      <c r="G93" s="96">
        <v>3</v>
      </c>
      <c r="H93" s="96">
        <v>4</v>
      </c>
      <c r="I93" s="96">
        <v>2</v>
      </c>
      <c r="J93" s="96">
        <v>1</v>
      </c>
      <c r="K93" s="96">
        <v>0</v>
      </c>
      <c r="L93" s="96">
        <v>3</v>
      </c>
      <c r="M93" s="96">
        <v>2</v>
      </c>
      <c r="N93" s="95">
        <v>1</v>
      </c>
      <c r="O93" s="96">
        <v>4</v>
      </c>
      <c r="P93" s="96">
        <v>4</v>
      </c>
      <c r="Q93" s="96">
        <v>3</v>
      </c>
      <c r="R93" s="96">
        <v>2</v>
      </c>
      <c r="S93" s="96">
        <v>2</v>
      </c>
      <c r="T93" s="96">
        <v>4</v>
      </c>
      <c r="U93" s="96">
        <v>3</v>
      </c>
      <c r="V93" s="97">
        <f t="shared" si="19"/>
        <v>1</v>
      </c>
      <c r="W93" s="98">
        <f t="shared" si="12"/>
        <v>0.75</v>
      </c>
      <c r="X93" s="98">
        <f t="shared" si="13"/>
        <v>1</v>
      </c>
      <c r="Y93" s="54">
        <f t="shared" si="14"/>
        <v>0.66666666666666663</v>
      </c>
      <c r="Z93" s="54">
        <f t="shared" si="15"/>
        <v>0.5</v>
      </c>
      <c r="AA93" s="54">
        <f t="shared" si="16"/>
        <v>0</v>
      </c>
      <c r="AB93" s="54">
        <f t="shared" si="17"/>
        <v>0.75</v>
      </c>
      <c r="AC93" s="54">
        <f t="shared" si="18"/>
        <v>0.66666666666666663</v>
      </c>
      <c r="AD93" s="99">
        <f t="shared" si="20"/>
        <v>0.55555555555555558</v>
      </c>
      <c r="AE93" s="100">
        <f t="shared" si="21"/>
        <v>9</v>
      </c>
      <c r="AF93" s="99">
        <f t="shared" si="22"/>
        <v>0.68181818181818177</v>
      </c>
      <c r="AG93" s="100">
        <f t="shared" si="23"/>
        <v>22</v>
      </c>
      <c r="AH93" s="101">
        <v>0.5</v>
      </c>
    </row>
    <row r="94" spans="1:34" s="102" customFormat="1" x14ac:dyDescent="0.2">
      <c r="A94" s="92" t="s">
        <v>126</v>
      </c>
      <c r="B94" s="75" t="s">
        <v>140</v>
      </c>
      <c r="C94" s="75" t="s">
        <v>205</v>
      </c>
      <c r="D94" s="93" t="s">
        <v>66</v>
      </c>
      <c r="E94" s="94">
        <v>51200</v>
      </c>
      <c r="F94" s="95">
        <v>1</v>
      </c>
      <c r="G94" s="96">
        <v>3</v>
      </c>
      <c r="H94" s="96">
        <v>4</v>
      </c>
      <c r="I94" s="96">
        <v>2</v>
      </c>
      <c r="J94" s="96">
        <v>1</v>
      </c>
      <c r="K94" s="96">
        <v>0</v>
      </c>
      <c r="L94" s="96">
        <v>3</v>
      </c>
      <c r="M94" s="96">
        <v>2</v>
      </c>
      <c r="N94" s="95">
        <v>1</v>
      </c>
      <c r="O94" s="96">
        <v>4</v>
      </c>
      <c r="P94" s="96">
        <v>4</v>
      </c>
      <c r="Q94" s="96">
        <v>3</v>
      </c>
      <c r="R94" s="96">
        <v>2</v>
      </c>
      <c r="S94" s="96">
        <v>2</v>
      </c>
      <c r="T94" s="96">
        <v>4</v>
      </c>
      <c r="U94" s="96">
        <v>3</v>
      </c>
      <c r="V94" s="97">
        <f t="shared" si="19"/>
        <v>1</v>
      </c>
      <c r="W94" s="98">
        <f t="shared" si="12"/>
        <v>0.75</v>
      </c>
      <c r="X94" s="98">
        <f t="shared" si="13"/>
        <v>1</v>
      </c>
      <c r="Y94" s="54">
        <f t="shared" si="14"/>
        <v>0.66666666666666663</v>
      </c>
      <c r="Z94" s="54">
        <f t="shared" si="15"/>
        <v>0.5</v>
      </c>
      <c r="AA94" s="54">
        <f t="shared" si="16"/>
        <v>0</v>
      </c>
      <c r="AB94" s="54">
        <f t="shared" si="17"/>
        <v>0.75</v>
      </c>
      <c r="AC94" s="54">
        <f t="shared" si="18"/>
        <v>0.66666666666666663</v>
      </c>
      <c r="AD94" s="99">
        <f t="shared" si="20"/>
        <v>0.55555555555555558</v>
      </c>
      <c r="AE94" s="100">
        <f t="shared" si="21"/>
        <v>9</v>
      </c>
      <c r="AF94" s="99">
        <f t="shared" si="22"/>
        <v>0.68181818181818177</v>
      </c>
      <c r="AG94" s="100">
        <f t="shared" si="23"/>
        <v>22</v>
      </c>
      <c r="AH94" s="101">
        <v>0.5</v>
      </c>
    </row>
    <row r="95" spans="1:34" s="102" customFormat="1" x14ac:dyDescent="0.2">
      <c r="A95" s="92" t="s">
        <v>126</v>
      </c>
      <c r="B95" s="75" t="s">
        <v>140</v>
      </c>
      <c r="C95" s="75" t="s">
        <v>205</v>
      </c>
      <c r="D95" s="93" t="s">
        <v>67</v>
      </c>
      <c r="E95" s="94">
        <v>51200</v>
      </c>
      <c r="F95" s="95">
        <v>1</v>
      </c>
      <c r="G95" s="96">
        <v>3</v>
      </c>
      <c r="H95" s="96">
        <v>4</v>
      </c>
      <c r="I95" s="96">
        <v>2</v>
      </c>
      <c r="J95" s="96">
        <v>1</v>
      </c>
      <c r="K95" s="96">
        <v>0</v>
      </c>
      <c r="L95" s="96">
        <v>3</v>
      </c>
      <c r="M95" s="96">
        <v>2</v>
      </c>
      <c r="N95" s="95">
        <v>1</v>
      </c>
      <c r="O95" s="96">
        <v>4</v>
      </c>
      <c r="P95" s="96">
        <v>4</v>
      </c>
      <c r="Q95" s="96">
        <v>3</v>
      </c>
      <c r="R95" s="96">
        <v>2</v>
      </c>
      <c r="S95" s="96">
        <v>2</v>
      </c>
      <c r="T95" s="96">
        <v>4</v>
      </c>
      <c r="U95" s="96">
        <v>3</v>
      </c>
      <c r="V95" s="97">
        <f t="shared" si="19"/>
        <v>1</v>
      </c>
      <c r="W95" s="98">
        <f t="shared" si="12"/>
        <v>0.75</v>
      </c>
      <c r="X95" s="98">
        <f t="shared" si="13"/>
        <v>1</v>
      </c>
      <c r="Y95" s="54">
        <f t="shared" si="14"/>
        <v>0.66666666666666663</v>
      </c>
      <c r="Z95" s="54">
        <f t="shared" si="15"/>
        <v>0.5</v>
      </c>
      <c r="AA95" s="54">
        <f t="shared" si="16"/>
        <v>0</v>
      </c>
      <c r="AB95" s="54">
        <f t="shared" si="17"/>
        <v>0.75</v>
      </c>
      <c r="AC95" s="54">
        <f t="shared" si="18"/>
        <v>0.66666666666666663</v>
      </c>
      <c r="AD95" s="99">
        <f t="shared" si="20"/>
        <v>0.55555555555555558</v>
      </c>
      <c r="AE95" s="100">
        <f t="shared" si="21"/>
        <v>9</v>
      </c>
      <c r="AF95" s="99">
        <f t="shared" si="22"/>
        <v>0.68181818181818177</v>
      </c>
      <c r="AG95" s="100">
        <f t="shared" si="23"/>
        <v>22</v>
      </c>
      <c r="AH95" s="101">
        <v>0.5</v>
      </c>
    </row>
    <row r="96" spans="1:34" x14ac:dyDescent="0.2">
      <c r="A96" s="37" t="s">
        <v>126</v>
      </c>
      <c r="B96" s="38" t="s">
        <v>140</v>
      </c>
      <c r="C96" s="75" t="s">
        <v>205</v>
      </c>
      <c r="D96" s="61" t="s">
        <v>113</v>
      </c>
      <c r="E96" s="39">
        <v>50800</v>
      </c>
      <c r="F96" s="25">
        <v>0</v>
      </c>
      <c r="G96" s="18">
        <v>1</v>
      </c>
      <c r="H96" s="18">
        <v>2</v>
      </c>
      <c r="I96" s="18">
        <v>2</v>
      </c>
      <c r="J96" s="18">
        <v>2</v>
      </c>
      <c r="K96" s="18">
        <v>2</v>
      </c>
      <c r="L96" s="18">
        <v>2</v>
      </c>
      <c r="M96" s="18">
        <v>2</v>
      </c>
      <c r="N96" s="25">
        <v>1</v>
      </c>
      <c r="O96" s="18">
        <v>2</v>
      </c>
      <c r="P96" s="18">
        <v>2</v>
      </c>
      <c r="Q96" s="18">
        <v>2</v>
      </c>
      <c r="R96" s="18">
        <v>5</v>
      </c>
      <c r="S96" s="18">
        <v>2</v>
      </c>
      <c r="T96" s="18">
        <v>2</v>
      </c>
      <c r="U96" s="18">
        <v>3</v>
      </c>
      <c r="V96" s="27">
        <f t="shared" si="19"/>
        <v>0</v>
      </c>
      <c r="W96" s="28">
        <f t="shared" si="12"/>
        <v>0.5</v>
      </c>
      <c r="X96" s="28">
        <f t="shared" si="13"/>
        <v>1</v>
      </c>
      <c r="Y96" s="19">
        <f t="shared" si="14"/>
        <v>1</v>
      </c>
      <c r="Z96" s="19">
        <f t="shared" si="15"/>
        <v>0.4</v>
      </c>
      <c r="AA96" s="19">
        <f t="shared" si="16"/>
        <v>1</v>
      </c>
      <c r="AB96" s="19">
        <f t="shared" si="17"/>
        <v>1</v>
      </c>
      <c r="AC96" s="19">
        <f t="shared" si="18"/>
        <v>0.66666666666666663</v>
      </c>
      <c r="AD96" s="47">
        <f t="shared" si="20"/>
        <v>0.8571428571428571</v>
      </c>
      <c r="AE96" s="48">
        <f t="shared" si="21"/>
        <v>7</v>
      </c>
      <c r="AF96" s="47">
        <f t="shared" si="22"/>
        <v>0.72222222222222221</v>
      </c>
      <c r="AG96" s="48">
        <f t="shared" si="23"/>
        <v>18</v>
      </c>
      <c r="AH96" s="51">
        <v>0.5</v>
      </c>
    </row>
    <row r="97" spans="1:34" x14ac:dyDescent="0.2">
      <c r="A97" s="37" t="s">
        <v>127</v>
      </c>
      <c r="B97" s="38" t="s">
        <v>146</v>
      </c>
      <c r="C97" s="75" t="s">
        <v>211</v>
      </c>
      <c r="D97" s="61" t="s">
        <v>68</v>
      </c>
      <c r="E97" s="39">
        <v>95630</v>
      </c>
      <c r="F97" s="25">
        <v>7</v>
      </c>
      <c r="G97" s="18">
        <v>12</v>
      </c>
      <c r="H97" s="18">
        <v>6</v>
      </c>
      <c r="I97" s="18">
        <v>6</v>
      </c>
      <c r="J97" s="18">
        <v>13</v>
      </c>
      <c r="K97" s="18">
        <v>12</v>
      </c>
      <c r="L97" s="18">
        <v>16</v>
      </c>
      <c r="M97" s="18">
        <v>9</v>
      </c>
      <c r="N97" s="25">
        <v>11</v>
      </c>
      <c r="O97" s="18">
        <v>14</v>
      </c>
      <c r="P97" s="18">
        <v>9</v>
      </c>
      <c r="Q97" s="18">
        <v>11</v>
      </c>
      <c r="R97" s="18">
        <v>20</v>
      </c>
      <c r="S97" s="18">
        <v>14</v>
      </c>
      <c r="T97" s="18">
        <v>17</v>
      </c>
      <c r="U97" s="18">
        <v>11</v>
      </c>
      <c r="V97" s="27">
        <f t="shared" si="19"/>
        <v>0.63636363636363635</v>
      </c>
      <c r="W97" s="28">
        <f t="shared" si="12"/>
        <v>0.8571428571428571</v>
      </c>
      <c r="X97" s="28">
        <f t="shared" si="13"/>
        <v>0.66666666666666663</v>
      </c>
      <c r="Y97" s="19">
        <f t="shared" si="14"/>
        <v>0.54545454545454541</v>
      </c>
      <c r="Z97" s="19">
        <f t="shared" si="15"/>
        <v>0.65</v>
      </c>
      <c r="AA97" s="19">
        <f t="shared" si="16"/>
        <v>0.8571428571428571</v>
      </c>
      <c r="AB97" s="19">
        <f t="shared" si="17"/>
        <v>0.94117647058823528</v>
      </c>
      <c r="AC97" s="19">
        <f t="shared" si="18"/>
        <v>0.81818181818181823</v>
      </c>
      <c r="AD97" s="47">
        <f t="shared" si="20"/>
        <v>0.88095238095238093</v>
      </c>
      <c r="AE97" s="48">
        <f t="shared" si="21"/>
        <v>42</v>
      </c>
      <c r="AF97" s="47">
        <f t="shared" si="22"/>
        <v>0.77083333333333337</v>
      </c>
      <c r="AG97" s="48">
        <f t="shared" si="23"/>
        <v>96</v>
      </c>
      <c r="AH97" s="51">
        <v>0.6</v>
      </c>
    </row>
    <row r="98" spans="1:34" x14ac:dyDescent="0.2">
      <c r="A98" s="37" t="s">
        <v>127</v>
      </c>
      <c r="B98" s="38" t="s">
        <v>146</v>
      </c>
      <c r="C98" s="75" t="s">
        <v>211</v>
      </c>
      <c r="D98" s="61" t="s">
        <v>69</v>
      </c>
      <c r="E98" s="39">
        <v>95630</v>
      </c>
      <c r="F98" s="25">
        <v>7</v>
      </c>
      <c r="G98" s="18">
        <v>12</v>
      </c>
      <c r="H98" s="18">
        <v>6</v>
      </c>
      <c r="I98" s="18">
        <v>6</v>
      </c>
      <c r="J98" s="18">
        <v>13</v>
      </c>
      <c r="K98" s="18">
        <v>12</v>
      </c>
      <c r="L98" s="18">
        <v>16</v>
      </c>
      <c r="M98" s="18">
        <v>9</v>
      </c>
      <c r="N98" s="25">
        <v>11</v>
      </c>
      <c r="O98" s="18">
        <v>14</v>
      </c>
      <c r="P98" s="18">
        <v>9</v>
      </c>
      <c r="Q98" s="18">
        <v>11</v>
      </c>
      <c r="R98" s="18">
        <v>20</v>
      </c>
      <c r="S98" s="18">
        <v>14</v>
      </c>
      <c r="T98" s="18">
        <v>17</v>
      </c>
      <c r="U98" s="18">
        <v>11</v>
      </c>
      <c r="V98" s="27">
        <f t="shared" si="19"/>
        <v>0.63636363636363635</v>
      </c>
      <c r="W98" s="28">
        <f t="shared" si="12"/>
        <v>0.8571428571428571</v>
      </c>
      <c r="X98" s="28">
        <f t="shared" si="13"/>
        <v>0.66666666666666663</v>
      </c>
      <c r="Y98" s="19">
        <f t="shared" si="14"/>
        <v>0.54545454545454541</v>
      </c>
      <c r="Z98" s="19">
        <f t="shared" si="15"/>
        <v>0.65</v>
      </c>
      <c r="AA98" s="19">
        <f t="shared" si="16"/>
        <v>0.8571428571428571</v>
      </c>
      <c r="AB98" s="19">
        <f t="shared" si="17"/>
        <v>0.94117647058823528</v>
      </c>
      <c r="AC98" s="19">
        <f t="shared" si="18"/>
        <v>0.81818181818181823</v>
      </c>
      <c r="AD98" s="47">
        <f t="shared" si="20"/>
        <v>0.88095238095238093</v>
      </c>
      <c r="AE98" s="48">
        <f t="shared" si="21"/>
        <v>42</v>
      </c>
      <c r="AF98" s="47">
        <f t="shared" si="22"/>
        <v>0.77083333333333337</v>
      </c>
      <c r="AG98" s="48">
        <f t="shared" si="23"/>
        <v>96</v>
      </c>
      <c r="AH98" s="51">
        <v>0.6</v>
      </c>
    </row>
    <row r="99" spans="1:34" x14ac:dyDescent="0.2">
      <c r="A99" s="37" t="s">
        <v>126</v>
      </c>
      <c r="B99" s="38" t="s">
        <v>140</v>
      </c>
      <c r="C99" s="75" t="s">
        <v>205</v>
      </c>
      <c r="D99" s="61" t="s">
        <v>70</v>
      </c>
      <c r="E99" s="39">
        <v>50600</v>
      </c>
      <c r="F99" s="25">
        <v>2</v>
      </c>
      <c r="G99" s="18">
        <v>0</v>
      </c>
      <c r="H99" s="18">
        <v>0</v>
      </c>
      <c r="I99" s="18">
        <v>4</v>
      </c>
      <c r="J99" s="18">
        <v>2</v>
      </c>
      <c r="K99" s="18">
        <v>2</v>
      </c>
      <c r="L99" s="18">
        <v>3</v>
      </c>
      <c r="M99" s="18">
        <v>5</v>
      </c>
      <c r="N99" s="25">
        <v>2</v>
      </c>
      <c r="O99" s="18">
        <v>0</v>
      </c>
      <c r="P99" s="18">
        <v>2</v>
      </c>
      <c r="Q99" s="18">
        <v>4</v>
      </c>
      <c r="R99" s="18">
        <v>5</v>
      </c>
      <c r="S99" s="18">
        <v>2</v>
      </c>
      <c r="T99" s="18">
        <v>4</v>
      </c>
      <c r="U99" s="18">
        <v>6</v>
      </c>
      <c r="V99" s="27">
        <f t="shared" si="19"/>
        <v>1</v>
      </c>
      <c r="W99" s="28" t="str">
        <f t="shared" si="12"/>
        <v>--</v>
      </c>
      <c r="X99" s="28">
        <f t="shared" si="13"/>
        <v>0</v>
      </c>
      <c r="Y99" s="19">
        <f t="shared" si="14"/>
        <v>1</v>
      </c>
      <c r="Z99" s="19">
        <f t="shared" si="15"/>
        <v>0.4</v>
      </c>
      <c r="AA99" s="19">
        <f t="shared" si="16"/>
        <v>1</v>
      </c>
      <c r="AB99" s="19">
        <f t="shared" si="17"/>
        <v>0.75</v>
      </c>
      <c r="AC99" s="19">
        <f t="shared" si="18"/>
        <v>0.83333333333333337</v>
      </c>
      <c r="AD99" s="47">
        <f t="shared" si="20"/>
        <v>0.83333333333333337</v>
      </c>
      <c r="AE99" s="48">
        <f t="shared" si="21"/>
        <v>12</v>
      </c>
      <c r="AF99" s="47">
        <f t="shared" si="22"/>
        <v>0.69565217391304346</v>
      </c>
      <c r="AG99" s="48">
        <f t="shared" si="23"/>
        <v>23</v>
      </c>
      <c r="AH99" s="51">
        <v>0.5</v>
      </c>
    </row>
    <row r="100" spans="1:34" x14ac:dyDescent="0.2">
      <c r="A100" s="37" t="s">
        <v>126</v>
      </c>
      <c r="B100" s="38" t="s">
        <v>140</v>
      </c>
      <c r="C100" s="75" t="s">
        <v>205</v>
      </c>
      <c r="D100" s="61" t="s">
        <v>71</v>
      </c>
      <c r="E100" s="39">
        <v>50600</v>
      </c>
      <c r="F100" s="25">
        <v>2</v>
      </c>
      <c r="G100" s="18">
        <v>0</v>
      </c>
      <c r="H100" s="18">
        <v>0</v>
      </c>
      <c r="I100" s="18">
        <v>4</v>
      </c>
      <c r="J100" s="18">
        <v>2</v>
      </c>
      <c r="K100" s="18">
        <v>2</v>
      </c>
      <c r="L100" s="18">
        <v>3</v>
      </c>
      <c r="M100" s="18">
        <v>5</v>
      </c>
      <c r="N100" s="25">
        <v>2</v>
      </c>
      <c r="O100" s="18">
        <v>0</v>
      </c>
      <c r="P100" s="18">
        <v>2</v>
      </c>
      <c r="Q100" s="18">
        <v>4</v>
      </c>
      <c r="R100" s="18">
        <v>5</v>
      </c>
      <c r="S100" s="18">
        <v>2</v>
      </c>
      <c r="T100" s="18">
        <v>4</v>
      </c>
      <c r="U100" s="18">
        <v>6</v>
      </c>
      <c r="V100" s="27">
        <f t="shared" si="19"/>
        <v>1</v>
      </c>
      <c r="W100" s="28" t="str">
        <f t="shared" si="12"/>
        <v>--</v>
      </c>
      <c r="X100" s="28">
        <f t="shared" si="13"/>
        <v>0</v>
      </c>
      <c r="Y100" s="19">
        <f t="shared" si="14"/>
        <v>1</v>
      </c>
      <c r="Z100" s="19">
        <f t="shared" si="15"/>
        <v>0.4</v>
      </c>
      <c r="AA100" s="19">
        <f t="shared" si="16"/>
        <v>1</v>
      </c>
      <c r="AB100" s="19">
        <f t="shared" si="17"/>
        <v>0.75</v>
      </c>
      <c r="AC100" s="19">
        <f t="shared" si="18"/>
        <v>0.83333333333333337</v>
      </c>
      <c r="AD100" s="47">
        <f t="shared" si="20"/>
        <v>0.83333333333333337</v>
      </c>
      <c r="AE100" s="48">
        <f t="shared" si="21"/>
        <v>12</v>
      </c>
      <c r="AF100" s="47">
        <f t="shared" si="22"/>
        <v>0.69565217391304346</v>
      </c>
      <c r="AG100" s="48">
        <f t="shared" si="23"/>
        <v>23</v>
      </c>
      <c r="AH100" s="51">
        <v>0.5</v>
      </c>
    </row>
    <row r="101" spans="1:34" x14ac:dyDescent="0.2">
      <c r="A101" s="37" t="s">
        <v>126</v>
      </c>
      <c r="B101" s="38" t="s">
        <v>140</v>
      </c>
      <c r="C101" s="75" t="s">
        <v>205</v>
      </c>
      <c r="D101" s="61" t="s">
        <v>72</v>
      </c>
      <c r="E101" s="39">
        <v>50900</v>
      </c>
      <c r="F101" s="25">
        <v>2</v>
      </c>
      <c r="G101" s="18">
        <v>1</v>
      </c>
      <c r="H101" s="18">
        <v>0</v>
      </c>
      <c r="I101" s="18">
        <v>0</v>
      </c>
      <c r="J101" s="18">
        <v>0</v>
      </c>
      <c r="K101" s="18">
        <v>1</v>
      </c>
      <c r="L101" s="18">
        <v>0</v>
      </c>
      <c r="M101" s="18">
        <v>0</v>
      </c>
      <c r="N101" s="25">
        <v>2</v>
      </c>
      <c r="O101" s="18">
        <v>1</v>
      </c>
      <c r="P101" s="18">
        <v>0</v>
      </c>
      <c r="Q101" s="18">
        <v>0</v>
      </c>
      <c r="R101" s="18">
        <v>0</v>
      </c>
      <c r="S101" s="18">
        <v>1</v>
      </c>
      <c r="T101" s="18">
        <v>0</v>
      </c>
      <c r="U101" s="18">
        <v>0</v>
      </c>
      <c r="V101" s="27">
        <f t="shared" si="19"/>
        <v>1</v>
      </c>
      <c r="W101" s="28">
        <f t="shared" si="12"/>
        <v>1</v>
      </c>
      <c r="X101" s="28" t="str">
        <f t="shared" si="13"/>
        <v>--</v>
      </c>
      <c r="Y101" s="20" t="str">
        <f t="shared" si="14"/>
        <v>--</v>
      </c>
      <c r="Z101" s="20" t="str">
        <f t="shared" si="15"/>
        <v>--</v>
      </c>
      <c r="AA101" s="20">
        <f t="shared" si="16"/>
        <v>1</v>
      </c>
      <c r="AB101" s="20" t="str">
        <f t="shared" si="17"/>
        <v>--</v>
      </c>
      <c r="AC101" s="20" t="str">
        <f t="shared" si="18"/>
        <v>--</v>
      </c>
      <c r="AD101" s="47">
        <f t="shared" si="20"/>
        <v>1</v>
      </c>
      <c r="AE101" s="48">
        <f t="shared" si="21"/>
        <v>1</v>
      </c>
      <c r="AF101" s="47">
        <f t="shared" si="22"/>
        <v>1</v>
      </c>
      <c r="AG101" s="48">
        <f t="shared" si="23"/>
        <v>2</v>
      </c>
      <c r="AH101" s="51">
        <v>0.5</v>
      </c>
    </row>
    <row r="102" spans="1:34" x14ac:dyDescent="0.2">
      <c r="A102" s="37" t="s">
        <v>126</v>
      </c>
      <c r="B102" s="38" t="s">
        <v>140</v>
      </c>
      <c r="C102" s="75" t="s">
        <v>205</v>
      </c>
      <c r="D102" s="61" t="s">
        <v>73</v>
      </c>
      <c r="E102" s="39">
        <v>50900</v>
      </c>
      <c r="F102" s="25">
        <v>2</v>
      </c>
      <c r="G102" s="18">
        <v>1</v>
      </c>
      <c r="H102" s="18">
        <v>0</v>
      </c>
      <c r="I102" s="18">
        <v>0</v>
      </c>
      <c r="J102" s="18">
        <v>0</v>
      </c>
      <c r="K102" s="18">
        <v>1</v>
      </c>
      <c r="L102" s="18">
        <v>0</v>
      </c>
      <c r="M102" s="18">
        <v>0</v>
      </c>
      <c r="N102" s="25">
        <v>2</v>
      </c>
      <c r="O102" s="18">
        <v>1</v>
      </c>
      <c r="P102" s="18">
        <v>0</v>
      </c>
      <c r="Q102" s="18">
        <v>0</v>
      </c>
      <c r="R102" s="18">
        <v>0</v>
      </c>
      <c r="S102" s="18">
        <v>1</v>
      </c>
      <c r="T102" s="18">
        <v>0</v>
      </c>
      <c r="U102" s="18">
        <v>0</v>
      </c>
      <c r="V102" s="27">
        <f t="shared" si="19"/>
        <v>1</v>
      </c>
      <c r="W102" s="28">
        <f t="shared" si="12"/>
        <v>1</v>
      </c>
      <c r="X102" s="28" t="str">
        <f t="shared" si="13"/>
        <v>--</v>
      </c>
      <c r="Y102" s="20" t="str">
        <f t="shared" si="14"/>
        <v>--</v>
      </c>
      <c r="Z102" s="20" t="str">
        <f t="shared" si="15"/>
        <v>--</v>
      </c>
      <c r="AA102" s="20">
        <f t="shared" si="16"/>
        <v>1</v>
      </c>
      <c r="AB102" s="20" t="str">
        <f t="shared" si="17"/>
        <v>--</v>
      </c>
      <c r="AC102" s="20" t="str">
        <f t="shared" si="18"/>
        <v>--</v>
      </c>
      <c r="AD102" s="47">
        <f t="shared" si="20"/>
        <v>1</v>
      </c>
      <c r="AE102" s="48">
        <f t="shared" si="21"/>
        <v>1</v>
      </c>
      <c r="AF102" s="47">
        <f t="shared" si="22"/>
        <v>1</v>
      </c>
      <c r="AG102" s="48">
        <f t="shared" si="23"/>
        <v>2</v>
      </c>
      <c r="AH102" s="51">
        <v>0.5</v>
      </c>
    </row>
    <row r="103" spans="1:34" x14ac:dyDescent="0.2">
      <c r="A103" s="37" t="s">
        <v>153</v>
      </c>
      <c r="B103" s="38" t="s">
        <v>152</v>
      </c>
      <c r="C103" s="75" t="s">
        <v>218</v>
      </c>
      <c r="D103" s="61" t="s">
        <v>74</v>
      </c>
      <c r="E103" s="39">
        <v>61000</v>
      </c>
      <c r="F103" s="25">
        <v>0</v>
      </c>
      <c r="G103" s="18">
        <v>0</v>
      </c>
      <c r="H103" s="18">
        <v>0</v>
      </c>
      <c r="I103" s="18">
        <v>1</v>
      </c>
      <c r="J103" s="18">
        <v>0</v>
      </c>
      <c r="K103" s="18">
        <v>1</v>
      </c>
      <c r="L103" s="18">
        <v>1</v>
      </c>
      <c r="M103" s="18">
        <v>1</v>
      </c>
      <c r="N103" s="25">
        <v>0</v>
      </c>
      <c r="O103" s="18">
        <v>0</v>
      </c>
      <c r="P103" s="18">
        <v>1</v>
      </c>
      <c r="Q103" s="18">
        <v>1</v>
      </c>
      <c r="R103" s="18">
        <v>0</v>
      </c>
      <c r="S103" s="18">
        <v>2</v>
      </c>
      <c r="T103" s="18">
        <v>1</v>
      </c>
      <c r="U103" s="18">
        <v>1</v>
      </c>
      <c r="V103" s="27" t="str">
        <f t="shared" si="19"/>
        <v>--</v>
      </c>
      <c r="W103" s="28" t="str">
        <f t="shared" si="12"/>
        <v>--</v>
      </c>
      <c r="X103" s="28">
        <f t="shared" si="13"/>
        <v>0</v>
      </c>
      <c r="Y103" s="19">
        <f t="shared" si="14"/>
        <v>1</v>
      </c>
      <c r="Z103" s="20" t="str">
        <f t="shared" si="15"/>
        <v>--</v>
      </c>
      <c r="AA103" s="20">
        <f t="shared" si="16"/>
        <v>0.5</v>
      </c>
      <c r="AB103" s="20">
        <f t="shared" si="17"/>
        <v>1</v>
      </c>
      <c r="AC103" s="20">
        <f t="shared" si="18"/>
        <v>1</v>
      </c>
      <c r="AD103" s="47">
        <f t="shared" si="20"/>
        <v>0.75</v>
      </c>
      <c r="AE103" s="48">
        <f t="shared" si="21"/>
        <v>4</v>
      </c>
      <c r="AF103" s="47">
        <f t="shared" si="22"/>
        <v>0.66666666666666663</v>
      </c>
      <c r="AG103" s="48">
        <f t="shared" si="23"/>
        <v>6</v>
      </c>
      <c r="AH103" s="51">
        <v>0.6</v>
      </c>
    </row>
    <row r="104" spans="1:34" x14ac:dyDescent="0.2">
      <c r="A104" s="37" t="s">
        <v>153</v>
      </c>
      <c r="B104" s="38" t="s">
        <v>152</v>
      </c>
      <c r="C104" s="75" t="s">
        <v>218</v>
      </c>
      <c r="D104" s="61" t="s">
        <v>75</v>
      </c>
      <c r="E104" s="39">
        <v>61000</v>
      </c>
      <c r="F104" s="25">
        <v>0</v>
      </c>
      <c r="G104" s="18">
        <v>0</v>
      </c>
      <c r="H104" s="18">
        <v>0</v>
      </c>
      <c r="I104" s="18">
        <v>1</v>
      </c>
      <c r="J104" s="18">
        <v>0</v>
      </c>
      <c r="K104" s="18">
        <v>1</v>
      </c>
      <c r="L104" s="18">
        <v>1</v>
      </c>
      <c r="M104" s="18">
        <v>1</v>
      </c>
      <c r="N104" s="25">
        <v>0</v>
      </c>
      <c r="O104" s="18">
        <v>0</v>
      </c>
      <c r="P104" s="18">
        <v>1</v>
      </c>
      <c r="Q104" s="18">
        <v>1</v>
      </c>
      <c r="R104" s="18">
        <v>0</v>
      </c>
      <c r="S104" s="18">
        <v>2</v>
      </c>
      <c r="T104" s="18">
        <v>1</v>
      </c>
      <c r="U104" s="18">
        <v>1</v>
      </c>
      <c r="V104" s="27" t="str">
        <f t="shared" si="19"/>
        <v>--</v>
      </c>
      <c r="W104" s="28" t="str">
        <f t="shared" si="12"/>
        <v>--</v>
      </c>
      <c r="X104" s="28">
        <f t="shared" si="13"/>
        <v>0</v>
      </c>
      <c r="Y104" s="19">
        <f t="shared" si="14"/>
        <v>1</v>
      </c>
      <c r="Z104" s="20" t="str">
        <f t="shared" si="15"/>
        <v>--</v>
      </c>
      <c r="AA104" s="20">
        <f t="shared" si="16"/>
        <v>0.5</v>
      </c>
      <c r="AB104" s="20">
        <f t="shared" si="17"/>
        <v>1</v>
      </c>
      <c r="AC104" s="20">
        <f t="shared" si="18"/>
        <v>1</v>
      </c>
      <c r="AD104" s="47">
        <f t="shared" si="20"/>
        <v>0.75</v>
      </c>
      <c r="AE104" s="48">
        <f t="shared" si="21"/>
        <v>4</v>
      </c>
      <c r="AF104" s="47">
        <f t="shared" si="22"/>
        <v>0.66666666666666663</v>
      </c>
      <c r="AG104" s="48">
        <f t="shared" si="23"/>
        <v>6</v>
      </c>
      <c r="AH104" s="51">
        <v>0.6</v>
      </c>
    </row>
    <row r="105" spans="1:34" x14ac:dyDescent="0.2">
      <c r="A105" s="37" t="s">
        <v>126</v>
      </c>
      <c r="B105" s="38" t="s">
        <v>154</v>
      </c>
      <c r="C105" s="75" t="s">
        <v>212</v>
      </c>
      <c r="D105" s="61" t="s">
        <v>114</v>
      </c>
      <c r="E105" s="39">
        <v>51420</v>
      </c>
      <c r="F105" s="25">
        <v>4</v>
      </c>
      <c r="G105" s="18">
        <v>3</v>
      </c>
      <c r="H105" s="18">
        <v>5</v>
      </c>
      <c r="I105" s="18">
        <v>10</v>
      </c>
      <c r="J105" s="18">
        <v>19</v>
      </c>
      <c r="K105" s="18">
        <v>11</v>
      </c>
      <c r="L105" s="18">
        <v>8</v>
      </c>
      <c r="M105" s="18">
        <v>10</v>
      </c>
      <c r="N105" s="25">
        <v>8</v>
      </c>
      <c r="O105" s="18">
        <v>6</v>
      </c>
      <c r="P105" s="18">
        <v>10</v>
      </c>
      <c r="Q105" s="18">
        <v>26</v>
      </c>
      <c r="R105" s="18">
        <v>33</v>
      </c>
      <c r="S105" s="18">
        <v>19</v>
      </c>
      <c r="T105" s="18">
        <v>10</v>
      </c>
      <c r="U105" s="18">
        <v>19</v>
      </c>
      <c r="V105" s="27">
        <f t="shared" si="19"/>
        <v>0.5</v>
      </c>
      <c r="W105" s="28">
        <f t="shared" si="12"/>
        <v>0.5</v>
      </c>
      <c r="X105" s="28">
        <f t="shared" si="13"/>
        <v>0.5</v>
      </c>
      <c r="Y105" s="19">
        <f t="shared" si="14"/>
        <v>0.38461538461538464</v>
      </c>
      <c r="Z105" s="19">
        <f t="shared" si="15"/>
        <v>0.5757575757575758</v>
      </c>
      <c r="AA105" s="19">
        <f t="shared" si="16"/>
        <v>0.57894736842105265</v>
      </c>
      <c r="AB105" s="19">
        <f t="shared" si="17"/>
        <v>0.8</v>
      </c>
      <c r="AC105" s="19">
        <f t="shared" si="18"/>
        <v>0.52631578947368418</v>
      </c>
      <c r="AD105" s="47">
        <f t="shared" si="20"/>
        <v>0.60416666666666663</v>
      </c>
      <c r="AE105" s="48">
        <f t="shared" si="21"/>
        <v>48</v>
      </c>
      <c r="AF105" s="47">
        <f t="shared" si="22"/>
        <v>0.53658536585365857</v>
      </c>
      <c r="AG105" s="48">
        <f t="shared" si="23"/>
        <v>123</v>
      </c>
      <c r="AH105" s="51">
        <v>0.5</v>
      </c>
    </row>
    <row r="106" spans="1:34" x14ac:dyDescent="0.2">
      <c r="A106" s="37" t="s">
        <v>126</v>
      </c>
      <c r="B106" s="38" t="s">
        <v>154</v>
      </c>
      <c r="C106" s="75" t="s">
        <v>212</v>
      </c>
      <c r="D106" s="61" t="s">
        <v>76</v>
      </c>
      <c r="E106" s="39">
        <v>120820</v>
      </c>
      <c r="F106" s="25">
        <v>7</v>
      </c>
      <c r="G106" s="18">
        <v>2</v>
      </c>
      <c r="H106" s="18">
        <v>1</v>
      </c>
      <c r="I106" s="18">
        <v>3</v>
      </c>
      <c r="J106" s="18">
        <v>7</v>
      </c>
      <c r="K106" s="18">
        <v>9</v>
      </c>
      <c r="L106" s="18">
        <v>9</v>
      </c>
      <c r="M106" s="18">
        <v>16</v>
      </c>
      <c r="N106" s="25">
        <v>10</v>
      </c>
      <c r="O106" s="18">
        <v>4</v>
      </c>
      <c r="P106" s="18">
        <v>3</v>
      </c>
      <c r="Q106" s="18">
        <v>8</v>
      </c>
      <c r="R106" s="18">
        <v>15</v>
      </c>
      <c r="S106" s="18">
        <v>14</v>
      </c>
      <c r="T106" s="18">
        <v>16</v>
      </c>
      <c r="U106" s="18">
        <v>21</v>
      </c>
      <c r="V106" s="27">
        <f t="shared" si="19"/>
        <v>0.7</v>
      </c>
      <c r="W106" s="28">
        <f t="shared" si="12"/>
        <v>0.5</v>
      </c>
      <c r="X106" s="28">
        <f t="shared" si="13"/>
        <v>0.33333333333333331</v>
      </c>
      <c r="Y106" s="19">
        <f t="shared" si="14"/>
        <v>0.375</v>
      </c>
      <c r="Z106" s="19">
        <f t="shared" si="15"/>
        <v>0.46666666666666667</v>
      </c>
      <c r="AA106" s="19">
        <f t="shared" si="16"/>
        <v>0.6428571428571429</v>
      </c>
      <c r="AB106" s="19">
        <f t="shared" si="17"/>
        <v>0.5625</v>
      </c>
      <c r="AC106" s="19">
        <f t="shared" si="18"/>
        <v>0.76190476190476186</v>
      </c>
      <c r="AD106" s="47">
        <f t="shared" si="20"/>
        <v>0.66666666666666663</v>
      </c>
      <c r="AE106" s="48">
        <f t="shared" si="21"/>
        <v>51</v>
      </c>
      <c r="AF106" s="47">
        <f t="shared" si="22"/>
        <v>0.58024691358024694</v>
      </c>
      <c r="AG106" s="48">
        <f t="shared" si="23"/>
        <v>81</v>
      </c>
      <c r="AH106" s="51">
        <v>0.5</v>
      </c>
    </row>
    <row r="107" spans="1:34" x14ac:dyDescent="0.2">
      <c r="A107" s="37" t="s">
        <v>126</v>
      </c>
      <c r="B107" s="38" t="s">
        <v>154</v>
      </c>
      <c r="C107" s="75" t="s">
        <v>212</v>
      </c>
      <c r="D107" s="61" t="s">
        <v>77</v>
      </c>
      <c r="E107" s="39">
        <v>120820</v>
      </c>
      <c r="F107" s="25">
        <v>7</v>
      </c>
      <c r="G107" s="18">
        <v>2</v>
      </c>
      <c r="H107" s="18">
        <v>1</v>
      </c>
      <c r="I107" s="18">
        <v>3</v>
      </c>
      <c r="J107" s="18">
        <v>7</v>
      </c>
      <c r="K107" s="18">
        <v>9</v>
      </c>
      <c r="L107" s="18">
        <v>9</v>
      </c>
      <c r="M107" s="18">
        <v>16</v>
      </c>
      <c r="N107" s="25">
        <v>10</v>
      </c>
      <c r="O107" s="18">
        <v>4</v>
      </c>
      <c r="P107" s="18">
        <v>3</v>
      </c>
      <c r="Q107" s="18">
        <v>8</v>
      </c>
      <c r="R107" s="18">
        <v>15</v>
      </c>
      <c r="S107" s="18">
        <v>14</v>
      </c>
      <c r="T107" s="18">
        <v>16</v>
      </c>
      <c r="U107" s="18">
        <v>21</v>
      </c>
      <c r="V107" s="27">
        <f t="shared" si="19"/>
        <v>0.7</v>
      </c>
      <c r="W107" s="28">
        <f t="shared" si="12"/>
        <v>0.5</v>
      </c>
      <c r="X107" s="28">
        <f t="shared" si="13"/>
        <v>0.33333333333333331</v>
      </c>
      <c r="Y107" s="19">
        <f t="shared" si="14"/>
        <v>0.375</v>
      </c>
      <c r="Z107" s="19">
        <f t="shared" si="15"/>
        <v>0.46666666666666667</v>
      </c>
      <c r="AA107" s="19">
        <f t="shared" si="16"/>
        <v>0.6428571428571429</v>
      </c>
      <c r="AB107" s="19">
        <f t="shared" si="17"/>
        <v>0.5625</v>
      </c>
      <c r="AC107" s="19">
        <f t="shared" si="18"/>
        <v>0.76190476190476186</v>
      </c>
      <c r="AD107" s="47">
        <f t="shared" si="20"/>
        <v>0.66666666666666663</v>
      </c>
      <c r="AE107" s="48">
        <f t="shared" si="21"/>
        <v>51</v>
      </c>
      <c r="AF107" s="47">
        <f t="shared" si="22"/>
        <v>0.58024691358024694</v>
      </c>
      <c r="AG107" s="48">
        <f t="shared" si="23"/>
        <v>81</v>
      </c>
      <c r="AH107" s="51">
        <v>0.5</v>
      </c>
    </row>
    <row r="108" spans="1:34" s="102" customFormat="1" x14ac:dyDescent="0.2">
      <c r="A108" s="92" t="s">
        <v>128</v>
      </c>
      <c r="B108" s="75" t="s">
        <v>155</v>
      </c>
      <c r="C108" s="75" t="s">
        <v>219</v>
      </c>
      <c r="D108" s="93" t="s">
        <v>78</v>
      </c>
      <c r="E108" s="94">
        <v>100400</v>
      </c>
      <c r="F108" s="95">
        <v>0</v>
      </c>
      <c r="G108" s="96">
        <v>0</v>
      </c>
      <c r="H108" s="96">
        <v>0</v>
      </c>
      <c r="I108" s="96">
        <v>0</v>
      </c>
      <c r="J108" s="96">
        <v>0</v>
      </c>
      <c r="K108" s="96">
        <v>0</v>
      </c>
      <c r="L108" s="96">
        <v>0</v>
      </c>
      <c r="M108" s="96">
        <v>0</v>
      </c>
      <c r="N108" s="95">
        <v>0</v>
      </c>
      <c r="O108" s="96">
        <v>0</v>
      </c>
      <c r="P108" s="96">
        <v>0</v>
      </c>
      <c r="Q108" s="96">
        <v>0</v>
      </c>
      <c r="R108" s="96">
        <v>0</v>
      </c>
      <c r="S108" s="96">
        <v>0</v>
      </c>
      <c r="T108" s="96">
        <v>0</v>
      </c>
      <c r="U108" s="96">
        <v>0</v>
      </c>
      <c r="V108" s="97" t="str">
        <f t="shared" si="19"/>
        <v>--</v>
      </c>
      <c r="W108" s="98" t="str">
        <f t="shared" si="12"/>
        <v>--</v>
      </c>
      <c r="X108" s="98" t="str">
        <f t="shared" si="13"/>
        <v>--</v>
      </c>
      <c r="Y108" s="103" t="str">
        <f t="shared" si="14"/>
        <v>--</v>
      </c>
      <c r="Z108" s="103" t="str">
        <f t="shared" si="15"/>
        <v>--</v>
      </c>
      <c r="AA108" s="103" t="str">
        <f t="shared" si="16"/>
        <v>--</v>
      </c>
      <c r="AB108" s="103" t="str">
        <f t="shared" si="17"/>
        <v>--</v>
      </c>
      <c r="AC108" s="103" t="str">
        <f t="shared" si="18"/>
        <v>--</v>
      </c>
      <c r="AD108" s="99" t="str">
        <f t="shared" si="20"/>
        <v>--</v>
      </c>
      <c r="AE108" s="100">
        <f t="shared" si="21"/>
        <v>0</v>
      </c>
      <c r="AF108" s="99" t="str">
        <f t="shared" si="22"/>
        <v>--</v>
      </c>
      <c r="AG108" s="100">
        <f t="shared" si="23"/>
        <v>0</v>
      </c>
      <c r="AH108" s="101">
        <v>0.5</v>
      </c>
    </row>
    <row r="109" spans="1:34" s="102" customFormat="1" x14ac:dyDescent="0.2">
      <c r="A109" s="92" t="s">
        <v>128</v>
      </c>
      <c r="B109" s="75" t="s">
        <v>155</v>
      </c>
      <c r="C109" s="75" t="s">
        <v>219</v>
      </c>
      <c r="D109" s="93" t="s">
        <v>79</v>
      </c>
      <c r="E109" s="94">
        <v>100400</v>
      </c>
      <c r="F109" s="95">
        <v>0</v>
      </c>
      <c r="G109" s="96">
        <v>0</v>
      </c>
      <c r="H109" s="96">
        <v>0</v>
      </c>
      <c r="I109" s="96">
        <v>0</v>
      </c>
      <c r="J109" s="96">
        <v>0</v>
      </c>
      <c r="K109" s="96">
        <v>0</v>
      </c>
      <c r="L109" s="96">
        <v>0</v>
      </c>
      <c r="M109" s="96">
        <v>0</v>
      </c>
      <c r="N109" s="95">
        <v>0</v>
      </c>
      <c r="O109" s="96">
        <v>0</v>
      </c>
      <c r="P109" s="96">
        <v>0</v>
      </c>
      <c r="Q109" s="96">
        <v>0</v>
      </c>
      <c r="R109" s="96">
        <v>0</v>
      </c>
      <c r="S109" s="96">
        <v>0</v>
      </c>
      <c r="T109" s="96">
        <v>0</v>
      </c>
      <c r="U109" s="96">
        <v>0</v>
      </c>
      <c r="V109" s="97" t="str">
        <f t="shared" si="19"/>
        <v>--</v>
      </c>
      <c r="W109" s="98" t="str">
        <f t="shared" si="12"/>
        <v>--</v>
      </c>
      <c r="X109" s="98" t="str">
        <f t="shared" si="13"/>
        <v>--</v>
      </c>
      <c r="Y109" s="103" t="str">
        <f t="shared" si="14"/>
        <v>--</v>
      </c>
      <c r="Z109" s="103" t="str">
        <f t="shared" si="15"/>
        <v>--</v>
      </c>
      <c r="AA109" s="103" t="str">
        <f t="shared" si="16"/>
        <v>--</v>
      </c>
      <c r="AB109" s="103" t="str">
        <f t="shared" si="17"/>
        <v>--</v>
      </c>
      <c r="AC109" s="103" t="str">
        <f t="shared" si="18"/>
        <v>--</v>
      </c>
      <c r="AD109" s="99" t="str">
        <f t="shared" si="20"/>
        <v>--</v>
      </c>
      <c r="AE109" s="100">
        <f t="shared" si="21"/>
        <v>0</v>
      </c>
      <c r="AF109" s="99" t="str">
        <f t="shared" si="22"/>
        <v>--</v>
      </c>
      <c r="AG109" s="100">
        <f t="shared" si="23"/>
        <v>0</v>
      </c>
      <c r="AH109" s="101">
        <v>0.5</v>
      </c>
    </row>
    <row r="110" spans="1:34" x14ac:dyDescent="0.2">
      <c r="A110" s="37" t="s">
        <v>128</v>
      </c>
      <c r="B110" s="38" t="s">
        <v>156</v>
      </c>
      <c r="C110" s="75" t="s">
        <v>220</v>
      </c>
      <c r="D110" s="61" t="s">
        <v>80</v>
      </c>
      <c r="E110" s="39">
        <v>101200</v>
      </c>
      <c r="F110" s="25">
        <v>10</v>
      </c>
      <c r="G110" s="18">
        <v>13</v>
      </c>
      <c r="H110" s="18">
        <v>9</v>
      </c>
      <c r="I110" s="18">
        <v>8</v>
      </c>
      <c r="J110" s="18">
        <v>5</v>
      </c>
      <c r="K110" s="18">
        <v>8</v>
      </c>
      <c r="L110" s="18">
        <v>7</v>
      </c>
      <c r="M110" s="18">
        <v>9</v>
      </c>
      <c r="N110" s="25">
        <v>15</v>
      </c>
      <c r="O110" s="18">
        <v>16</v>
      </c>
      <c r="P110" s="18">
        <v>14</v>
      </c>
      <c r="Q110" s="18">
        <v>16</v>
      </c>
      <c r="R110" s="18">
        <v>11</v>
      </c>
      <c r="S110" s="18">
        <v>10</v>
      </c>
      <c r="T110" s="18">
        <v>10</v>
      </c>
      <c r="U110" s="18">
        <v>11</v>
      </c>
      <c r="V110" s="27">
        <f t="shared" si="19"/>
        <v>0.66666666666666663</v>
      </c>
      <c r="W110" s="28">
        <f t="shared" si="12"/>
        <v>0.8125</v>
      </c>
      <c r="X110" s="28">
        <f t="shared" si="13"/>
        <v>0.6428571428571429</v>
      </c>
      <c r="Y110" s="19">
        <f t="shared" si="14"/>
        <v>0.5</v>
      </c>
      <c r="Z110" s="19">
        <f t="shared" si="15"/>
        <v>0.45454545454545453</v>
      </c>
      <c r="AA110" s="19">
        <f t="shared" si="16"/>
        <v>0.8</v>
      </c>
      <c r="AB110" s="19">
        <f t="shared" si="17"/>
        <v>0.7</v>
      </c>
      <c r="AC110" s="19">
        <f t="shared" si="18"/>
        <v>0.81818181818181823</v>
      </c>
      <c r="AD110" s="47">
        <f t="shared" si="20"/>
        <v>0.77419354838709675</v>
      </c>
      <c r="AE110" s="48">
        <f t="shared" si="21"/>
        <v>31</v>
      </c>
      <c r="AF110" s="47">
        <f t="shared" si="22"/>
        <v>0.67045454545454541</v>
      </c>
      <c r="AG110" s="48">
        <f t="shared" si="23"/>
        <v>88</v>
      </c>
      <c r="AH110" s="51">
        <v>0.5</v>
      </c>
    </row>
    <row r="111" spans="1:34" x14ac:dyDescent="0.2">
      <c r="A111" s="37" t="s">
        <v>128</v>
      </c>
      <c r="B111" s="38" t="s">
        <v>156</v>
      </c>
      <c r="C111" s="75" t="s">
        <v>220</v>
      </c>
      <c r="D111" s="61" t="s">
        <v>81</v>
      </c>
      <c r="E111" s="39">
        <v>101200</v>
      </c>
      <c r="F111" s="25">
        <v>10</v>
      </c>
      <c r="G111" s="18">
        <v>13</v>
      </c>
      <c r="H111" s="18">
        <v>9</v>
      </c>
      <c r="I111" s="18">
        <v>8</v>
      </c>
      <c r="J111" s="18">
        <v>5</v>
      </c>
      <c r="K111" s="18">
        <v>8</v>
      </c>
      <c r="L111" s="18">
        <v>7</v>
      </c>
      <c r="M111" s="18">
        <v>9</v>
      </c>
      <c r="N111" s="25">
        <v>15</v>
      </c>
      <c r="O111" s="18">
        <v>16</v>
      </c>
      <c r="P111" s="18">
        <v>14</v>
      </c>
      <c r="Q111" s="18">
        <v>16</v>
      </c>
      <c r="R111" s="18">
        <v>11</v>
      </c>
      <c r="S111" s="18">
        <v>10</v>
      </c>
      <c r="T111" s="18">
        <v>10</v>
      </c>
      <c r="U111" s="18">
        <v>11</v>
      </c>
      <c r="V111" s="27">
        <f t="shared" si="19"/>
        <v>0.66666666666666663</v>
      </c>
      <c r="W111" s="28">
        <f t="shared" si="12"/>
        <v>0.8125</v>
      </c>
      <c r="X111" s="28">
        <f t="shared" si="13"/>
        <v>0.6428571428571429</v>
      </c>
      <c r="Y111" s="19">
        <f t="shared" si="14"/>
        <v>0.5</v>
      </c>
      <c r="Z111" s="19">
        <f t="shared" si="15"/>
        <v>0.45454545454545453</v>
      </c>
      <c r="AA111" s="19">
        <f t="shared" si="16"/>
        <v>0.8</v>
      </c>
      <c r="AB111" s="19">
        <f t="shared" si="17"/>
        <v>0.7</v>
      </c>
      <c r="AC111" s="19">
        <f t="shared" si="18"/>
        <v>0.81818181818181823</v>
      </c>
      <c r="AD111" s="47">
        <f t="shared" si="20"/>
        <v>0.77419354838709675</v>
      </c>
      <c r="AE111" s="48">
        <f t="shared" si="21"/>
        <v>31</v>
      </c>
      <c r="AF111" s="47">
        <f t="shared" si="22"/>
        <v>0.67045454545454541</v>
      </c>
      <c r="AG111" s="48">
        <f t="shared" si="23"/>
        <v>88</v>
      </c>
      <c r="AH111" s="51">
        <v>0.5</v>
      </c>
    </row>
    <row r="112" spans="1:34" x14ac:dyDescent="0.2">
      <c r="A112" s="37" t="s">
        <v>126</v>
      </c>
      <c r="B112" s="38" t="s">
        <v>157</v>
      </c>
      <c r="C112" s="75" t="s">
        <v>221</v>
      </c>
      <c r="D112" s="61" t="s">
        <v>82</v>
      </c>
      <c r="E112" s="39">
        <v>51100</v>
      </c>
      <c r="F112" s="25">
        <v>25</v>
      </c>
      <c r="G112" s="18">
        <v>37</v>
      </c>
      <c r="H112" s="18">
        <v>19</v>
      </c>
      <c r="I112" s="18">
        <v>24</v>
      </c>
      <c r="J112" s="18">
        <v>15</v>
      </c>
      <c r="K112" s="18">
        <v>12</v>
      </c>
      <c r="L112" s="18">
        <v>22</v>
      </c>
      <c r="M112" s="18">
        <v>22</v>
      </c>
      <c r="N112" s="25">
        <v>43</v>
      </c>
      <c r="O112" s="18">
        <v>52</v>
      </c>
      <c r="P112" s="18">
        <v>37</v>
      </c>
      <c r="Q112" s="18">
        <v>45</v>
      </c>
      <c r="R112" s="18">
        <v>33</v>
      </c>
      <c r="S112" s="18">
        <v>22</v>
      </c>
      <c r="T112" s="18">
        <v>27</v>
      </c>
      <c r="U112" s="18">
        <v>38</v>
      </c>
      <c r="V112" s="27">
        <f t="shared" si="19"/>
        <v>0.58139534883720934</v>
      </c>
      <c r="W112" s="28">
        <f t="shared" si="12"/>
        <v>0.71153846153846156</v>
      </c>
      <c r="X112" s="28">
        <f t="shared" si="13"/>
        <v>0.51351351351351349</v>
      </c>
      <c r="Y112" s="19">
        <f t="shared" si="14"/>
        <v>0.53333333333333333</v>
      </c>
      <c r="Z112" s="19">
        <f t="shared" si="15"/>
        <v>0.45454545454545453</v>
      </c>
      <c r="AA112" s="19">
        <f t="shared" si="16"/>
        <v>0.54545454545454541</v>
      </c>
      <c r="AB112" s="19">
        <f t="shared" si="17"/>
        <v>0.81481481481481477</v>
      </c>
      <c r="AC112" s="19">
        <f t="shared" si="18"/>
        <v>0.57894736842105265</v>
      </c>
      <c r="AD112" s="47">
        <f t="shared" si="20"/>
        <v>0.64367816091954022</v>
      </c>
      <c r="AE112" s="48">
        <f t="shared" si="21"/>
        <v>87</v>
      </c>
      <c r="AF112" s="47">
        <f t="shared" si="22"/>
        <v>0.59448818897637801</v>
      </c>
      <c r="AG112" s="48">
        <f t="shared" si="23"/>
        <v>254</v>
      </c>
      <c r="AH112" s="51">
        <v>0.5</v>
      </c>
    </row>
    <row r="113" spans="1:34" x14ac:dyDescent="0.2">
      <c r="A113" s="37" t="s">
        <v>126</v>
      </c>
      <c r="B113" s="38" t="s">
        <v>157</v>
      </c>
      <c r="C113" s="75" t="s">
        <v>221</v>
      </c>
      <c r="D113" s="61" t="s">
        <v>83</v>
      </c>
      <c r="E113" s="39">
        <v>51100</v>
      </c>
      <c r="F113" s="25">
        <v>25</v>
      </c>
      <c r="G113" s="18">
        <v>37</v>
      </c>
      <c r="H113" s="18">
        <v>19</v>
      </c>
      <c r="I113" s="18">
        <v>24</v>
      </c>
      <c r="J113" s="18">
        <v>15</v>
      </c>
      <c r="K113" s="18">
        <v>12</v>
      </c>
      <c r="L113" s="18">
        <v>22</v>
      </c>
      <c r="M113" s="18">
        <v>22</v>
      </c>
      <c r="N113" s="25">
        <v>43</v>
      </c>
      <c r="O113" s="18">
        <v>52</v>
      </c>
      <c r="P113" s="18">
        <v>37</v>
      </c>
      <c r="Q113" s="18">
        <v>45</v>
      </c>
      <c r="R113" s="18">
        <v>33</v>
      </c>
      <c r="S113" s="18">
        <v>22</v>
      </c>
      <c r="T113" s="18">
        <v>27</v>
      </c>
      <c r="U113" s="18">
        <v>38</v>
      </c>
      <c r="V113" s="27">
        <f t="shared" si="19"/>
        <v>0.58139534883720934</v>
      </c>
      <c r="W113" s="28">
        <f t="shared" si="12"/>
        <v>0.71153846153846156</v>
      </c>
      <c r="X113" s="28">
        <f t="shared" si="13"/>
        <v>0.51351351351351349</v>
      </c>
      <c r="Y113" s="19">
        <f t="shared" si="14"/>
        <v>0.53333333333333333</v>
      </c>
      <c r="Z113" s="19">
        <f t="shared" si="15"/>
        <v>0.45454545454545453</v>
      </c>
      <c r="AA113" s="19">
        <f t="shared" si="16"/>
        <v>0.54545454545454541</v>
      </c>
      <c r="AB113" s="19">
        <f t="shared" si="17"/>
        <v>0.81481481481481477</v>
      </c>
      <c r="AC113" s="19">
        <f t="shared" si="18"/>
        <v>0.57894736842105265</v>
      </c>
      <c r="AD113" s="47">
        <f t="shared" si="20"/>
        <v>0.64367816091954022</v>
      </c>
      <c r="AE113" s="48">
        <f t="shared" si="21"/>
        <v>87</v>
      </c>
      <c r="AF113" s="47">
        <f t="shared" si="22"/>
        <v>0.59448818897637801</v>
      </c>
      <c r="AG113" s="48">
        <f t="shared" si="23"/>
        <v>254</v>
      </c>
      <c r="AH113" s="51">
        <v>0.5</v>
      </c>
    </row>
    <row r="114" spans="1:34" x14ac:dyDescent="0.2">
      <c r="A114" s="37" t="s">
        <v>126</v>
      </c>
      <c r="B114" s="38" t="s">
        <v>157</v>
      </c>
      <c r="C114" s="75" t="s">
        <v>221</v>
      </c>
      <c r="D114" s="61" t="s">
        <v>84</v>
      </c>
      <c r="E114" s="39">
        <v>51100</v>
      </c>
      <c r="F114" s="25">
        <v>25</v>
      </c>
      <c r="G114" s="18">
        <v>37</v>
      </c>
      <c r="H114" s="18">
        <v>19</v>
      </c>
      <c r="I114" s="18">
        <v>24</v>
      </c>
      <c r="J114" s="18">
        <v>15</v>
      </c>
      <c r="K114" s="18">
        <v>12</v>
      </c>
      <c r="L114" s="18">
        <v>22</v>
      </c>
      <c r="M114" s="18">
        <v>22</v>
      </c>
      <c r="N114" s="25">
        <v>43</v>
      </c>
      <c r="O114" s="18">
        <v>52</v>
      </c>
      <c r="P114" s="18">
        <v>37</v>
      </c>
      <c r="Q114" s="18">
        <v>45</v>
      </c>
      <c r="R114" s="18">
        <v>33</v>
      </c>
      <c r="S114" s="18">
        <v>22</v>
      </c>
      <c r="T114" s="18">
        <v>27</v>
      </c>
      <c r="U114" s="18">
        <v>38</v>
      </c>
      <c r="V114" s="27">
        <f t="shared" si="19"/>
        <v>0.58139534883720934</v>
      </c>
      <c r="W114" s="28">
        <f t="shared" si="12"/>
        <v>0.71153846153846156</v>
      </c>
      <c r="X114" s="28">
        <f t="shared" si="13"/>
        <v>0.51351351351351349</v>
      </c>
      <c r="Y114" s="19">
        <f t="shared" si="14"/>
        <v>0.53333333333333333</v>
      </c>
      <c r="Z114" s="19">
        <f t="shared" si="15"/>
        <v>0.45454545454545453</v>
      </c>
      <c r="AA114" s="19">
        <f t="shared" si="16"/>
        <v>0.54545454545454541</v>
      </c>
      <c r="AB114" s="19">
        <f t="shared" si="17"/>
        <v>0.81481481481481477</v>
      </c>
      <c r="AC114" s="19">
        <f t="shared" si="18"/>
        <v>0.57894736842105265</v>
      </c>
      <c r="AD114" s="47">
        <f t="shared" si="20"/>
        <v>0.64367816091954022</v>
      </c>
      <c r="AE114" s="48">
        <f t="shared" si="21"/>
        <v>87</v>
      </c>
      <c r="AF114" s="47">
        <f t="shared" si="22"/>
        <v>0.59448818897637801</v>
      </c>
      <c r="AG114" s="48">
        <f t="shared" si="23"/>
        <v>254</v>
      </c>
      <c r="AH114" s="51">
        <v>0.5</v>
      </c>
    </row>
    <row r="115" spans="1:34" x14ac:dyDescent="0.2">
      <c r="A115" s="37" t="s">
        <v>126</v>
      </c>
      <c r="B115" s="38" t="s">
        <v>157</v>
      </c>
      <c r="C115" s="75" t="s">
        <v>221</v>
      </c>
      <c r="D115" s="61" t="s">
        <v>85</v>
      </c>
      <c r="E115" s="39">
        <v>51100</v>
      </c>
      <c r="F115" s="25">
        <v>25</v>
      </c>
      <c r="G115" s="18">
        <v>37</v>
      </c>
      <c r="H115" s="18">
        <v>19</v>
      </c>
      <c r="I115" s="18">
        <v>24</v>
      </c>
      <c r="J115" s="18">
        <v>15</v>
      </c>
      <c r="K115" s="18">
        <v>12</v>
      </c>
      <c r="L115" s="18">
        <v>22</v>
      </c>
      <c r="M115" s="18">
        <v>22</v>
      </c>
      <c r="N115" s="25">
        <v>43</v>
      </c>
      <c r="O115" s="18">
        <v>52</v>
      </c>
      <c r="P115" s="18">
        <v>37</v>
      </c>
      <c r="Q115" s="18">
        <v>45</v>
      </c>
      <c r="R115" s="18">
        <v>33</v>
      </c>
      <c r="S115" s="18">
        <v>22</v>
      </c>
      <c r="T115" s="18">
        <v>27</v>
      </c>
      <c r="U115" s="18">
        <v>38</v>
      </c>
      <c r="V115" s="27">
        <f t="shared" si="19"/>
        <v>0.58139534883720934</v>
      </c>
      <c r="W115" s="28">
        <f t="shared" si="12"/>
        <v>0.71153846153846156</v>
      </c>
      <c r="X115" s="28">
        <f t="shared" si="13"/>
        <v>0.51351351351351349</v>
      </c>
      <c r="Y115" s="19">
        <f t="shared" si="14"/>
        <v>0.53333333333333333</v>
      </c>
      <c r="Z115" s="19">
        <f t="shared" si="15"/>
        <v>0.45454545454545453</v>
      </c>
      <c r="AA115" s="19">
        <f t="shared" si="16"/>
        <v>0.54545454545454541</v>
      </c>
      <c r="AB115" s="19">
        <f t="shared" si="17"/>
        <v>0.81481481481481477</v>
      </c>
      <c r="AC115" s="19">
        <f t="shared" si="18"/>
        <v>0.57894736842105265</v>
      </c>
      <c r="AD115" s="47">
        <f t="shared" si="20"/>
        <v>0.64367816091954022</v>
      </c>
      <c r="AE115" s="48">
        <f t="shared" si="21"/>
        <v>87</v>
      </c>
      <c r="AF115" s="47">
        <f t="shared" si="22"/>
        <v>0.59448818897637801</v>
      </c>
      <c r="AG115" s="48">
        <f t="shared" si="23"/>
        <v>254</v>
      </c>
      <c r="AH115" s="51">
        <v>0.5</v>
      </c>
    </row>
    <row r="116" spans="1:34" s="102" customFormat="1" x14ac:dyDescent="0.2">
      <c r="A116" s="92" t="s">
        <v>126</v>
      </c>
      <c r="B116" s="75" t="s">
        <v>145</v>
      </c>
      <c r="C116" s="75" t="s">
        <v>206</v>
      </c>
      <c r="D116" s="93" t="s">
        <v>115</v>
      </c>
      <c r="E116" s="94">
        <v>51400</v>
      </c>
      <c r="F116" s="95">
        <v>41</v>
      </c>
      <c r="G116" s="96">
        <v>31</v>
      </c>
      <c r="H116" s="96">
        <v>24</v>
      </c>
      <c r="I116" s="96">
        <v>17</v>
      </c>
      <c r="J116" s="96">
        <v>22</v>
      </c>
      <c r="K116" s="96">
        <v>24</v>
      </c>
      <c r="L116" s="96">
        <v>17</v>
      </c>
      <c r="M116" s="96">
        <v>16</v>
      </c>
      <c r="N116" s="95">
        <v>78</v>
      </c>
      <c r="O116" s="96">
        <v>63</v>
      </c>
      <c r="P116" s="96">
        <v>50</v>
      </c>
      <c r="Q116" s="96">
        <v>40</v>
      </c>
      <c r="R116" s="96">
        <v>50</v>
      </c>
      <c r="S116" s="96">
        <v>38</v>
      </c>
      <c r="T116" s="96">
        <v>37</v>
      </c>
      <c r="U116" s="96">
        <v>26</v>
      </c>
      <c r="V116" s="97">
        <f t="shared" si="19"/>
        <v>0.52564102564102566</v>
      </c>
      <c r="W116" s="98">
        <f t="shared" si="12"/>
        <v>0.49206349206349204</v>
      </c>
      <c r="X116" s="98">
        <f t="shared" si="13"/>
        <v>0.48</v>
      </c>
      <c r="Y116" s="54">
        <f t="shared" si="14"/>
        <v>0.42499999999999999</v>
      </c>
      <c r="Z116" s="54">
        <f t="shared" si="15"/>
        <v>0.44</v>
      </c>
      <c r="AA116" s="54">
        <f t="shared" si="16"/>
        <v>0.63157894736842102</v>
      </c>
      <c r="AB116" s="54">
        <f t="shared" si="17"/>
        <v>0.45945945945945948</v>
      </c>
      <c r="AC116" s="54">
        <f t="shared" si="18"/>
        <v>0.61538461538461542</v>
      </c>
      <c r="AD116" s="99">
        <f t="shared" si="20"/>
        <v>0.5643564356435643</v>
      </c>
      <c r="AE116" s="100">
        <f t="shared" si="21"/>
        <v>101</v>
      </c>
      <c r="AF116" s="99">
        <f t="shared" si="22"/>
        <v>0.49671052631578949</v>
      </c>
      <c r="AG116" s="100">
        <f t="shared" si="23"/>
        <v>304</v>
      </c>
      <c r="AH116" s="101">
        <v>0.5</v>
      </c>
    </row>
    <row r="117" spans="1:34" x14ac:dyDescent="0.2">
      <c r="A117" s="37" t="s">
        <v>129</v>
      </c>
      <c r="B117" s="38" t="s">
        <v>158</v>
      </c>
      <c r="C117" s="75" t="s">
        <v>222</v>
      </c>
      <c r="D117" s="61" t="s">
        <v>86</v>
      </c>
      <c r="E117" s="39">
        <v>123010</v>
      </c>
      <c r="F117" s="25">
        <v>103</v>
      </c>
      <c r="G117" s="18">
        <v>92</v>
      </c>
      <c r="H117" s="18">
        <v>82</v>
      </c>
      <c r="I117" s="18">
        <v>64</v>
      </c>
      <c r="J117" s="18">
        <v>37</v>
      </c>
      <c r="K117" s="18">
        <v>44</v>
      </c>
      <c r="L117" s="18">
        <v>39</v>
      </c>
      <c r="M117" s="18">
        <v>44</v>
      </c>
      <c r="N117" s="25">
        <v>108</v>
      </c>
      <c r="O117" s="18">
        <v>100</v>
      </c>
      <c r="P117" s="18">
        <v>86</v>
      </c>
      <c r="Q117" s="18">
        <v>81</v>
      </c>
      <c r="R117" s="18">
        <v>52</v>
      </c>
      <c r="S117" s="18">
        <v>50</v>
      </c>
      <c r="T117" s="18">
        <v>41</v>
      </c>
      <c r="U117" s="18">
        <v>45</v>
      </c>
      <c r="V117" s="27">
        <f t="shared" si="19"/>
        <v>0.95370370370370372</v>
      </c>
      <c r="W117" s="28">
        <f t="shared" si="12"/>
        <v>0.92</v>
      </c>
      <c r="X117" s="28">
        <f t="shared" si="13"/>
        <v>0.95348837209302328</v>
      </c>
      <c r="Y117" s="19">
        <f t="shared" si="14"/>
        <v>0.79012345679012341</v>
      </c>
      <c r="Z117" s="19">
        <f t="shared" si="15"/>
        <v>0.71153846153846156</v>
      </c>
      <c r="AA117" s="19">
        <f t="shared" si="16"/>
        <v>0.88</v>
      </c>
      <c r="AB117" s="19">
        <f t="shared" si="17"/>
        <v>0.95121951219512191</v>
      </c>
      <c r="AC117" s="19">
        <f t="shared" si="18"/>
        <v>0.97777777777777775</v>
      </c>
      <c r="AD117" s="47">
        <f t="shared" si="20"/>
        <v>0.93382352941176472</v>
      </c>
      <c r="AE117" s="48">
        <f t="shared" si="21"/>
        <v>136</v>
      </c>
      <c r="AF117" s="47">
        <f t="shared" si="22"/>
        <v>0.88351648351648349</v>
      </c>
      <c r="AG117" s="48">
        <f t="shared" si="23"/>
        <v>455</v>
      </c>
      <c r="AH117" s="51">
        <v>0.51</v>
      </c>
    </row>
    <row r="118" spans="1:34" x14ac:dyDescent="0.2">
      <c r="A118" s="37" t="s">
        <v>129</v>
      </c>
      <c r="B118" s="38" t="s">
        <v>158</v>
      </c>
      <c r="C118" s="75" t="s">
        <v>222</v>
      </c>
      <c r="D118" s="61" t="s">
        <v>87</v>
      </c>
      <c r="E118" s="39">
        <v>123010</v>
      </c>
      <c r="F118" s="25">
        <v>103</v>
      </c>
      <c r="G118" s="18">
        <v>92</v>
      </c>
      <c r="H118" s="18">
        <v>82</v>
      </c>
      <c r="I118" s="18">
        <v>64</v>
      </c>
      <c r="J118" s="18">
        <v>37</v>
      </c>
      <c r="K118" s="18">
        <v>44</v>
      </c>
      <c r="L118" s="18">
        <v>39</v>
      </c>
      <c r="M118" s="18">
        <v>44</v>
      </c>
      <c r="N118" s="25">
        <v>108</v>
      </c>
      <c r="O118" s="18">
        <v>100</v>
      </c>
      <c r="P118" s="18">
        <v>86</v>
      </c>
      <c r="Q118" s="18">
        <v>81</v>
      </c>
      <c r="R118" s="18">
        <v>52</v>
      </c>
      <c r="S118" s="18">
        <v>50</v>
      </c>
      <c r="T118" s="18">
        <v>41</v>
      </c>
      <c r="U118" s="18">
        <v>45</v>
      </c>
      <c r="V118" s="27">
        <f t="shared" si="19"/>
        <v>0.95370370370370372</v>
      </c>
      <c r="W118" s="28">
        <f t="shared" si="12"/>
        <v>0.92</v>
      </c>
      <c r="X118" s="28">
        <f t="shared" si="13"/>
        <v>0.95348837209302328</v>
      </c>
      <c r="Y118" s="19">
        <f t="shared" si="14"/>
        <v>0.79012345679012341</v>
      </c>
      <c r="Z118" s="19">
        <f t="shared" si="15"/>
        <v>0.71153846153846156</v>
      </c>
      <c r="AA118" s="19">
        <f t="shared" si="16"/>
        <v>0.88</v>
      </c>
      <c r="AB118" s="19">
        <f t="shared" si="17"/>
        <v>0.95121951219512191</v>
      </c>
      <c r="AC118" s="19">
        <f t="shared" si="18"/>
        <v>0.97777777777777775</v>
      </c>
      <c r="AD118" s="47">
        <f t="shared" si="20"/>
        <v>0.93382352941176472</v>
      </c>
      <c r="AE118" s="48">
        <f t="shared" si="21"/>
        <v>136</v>
      </c>
      <c r="AF118" s="47">
        <f t="shared" si="22"/>
        <v>0.88351648351648349</v>
      </c>
      <c r="AG118" s="48">
        <f t="shared" si="23"/>
        <v>455</v>
      </c>
      <c r="AH118" s="51">
        <v>0.51</v>
      </c>
    </row>
    <row r="119" spans="1:34" s="88" customFormat="1" x14ac:dyDescent="0.2">
      <c r="A119" s="77" t="s">
        <v>127</v>
      </c>
      <c r="B119" s="78" t="s">
        <v>159</v>
      </c>
      <c r="C119" s="78" t="s">
        <v>223</v>
      </c>
      <c r="D119" s="79" t="s">
        <v>88</v>
      </c>
      <c r="E119" s="80">
        <v>130700</v>
      </c>
      <c r="F119" s="81">
        <v>7</v>
      </c>
      <c r="G119" s="82">
        <v>3</v>
      </c>
      <c r="H119" s="82">
        <v>4</v>
      </c>
      <c r="I119" s="82">
        <v>2</v>
      </c>
      <c r="J119" s="82">
        <v>7</v>
      </c>
      <c r="K119" s="82">
        <v>11</v>
      </c>
      <c r="L119" s="82">
        <v>4</v>
      </c>
      <c r="M119" s="82">
        <v>10</v>
      </c>
      <c r="N119" s="81">
        <v>11</v>
      </c>
      <c r="O119" s="82">
        <v>5</v>
      </c>
      <c r="P119" s="82">
        <v>5</v>
      </c>
      <c r="Q119" s="82">
        <v>3</v>
      </c>
      <c r="R119" s="82">
        <v>12</v>
      </c>
      <c r="S119" s="82">
        <v>13</v>
      </c>
      <c r="T119" s="82">
        <v>6</v>
      </c>
      <c r="U119" s="82">
        <v>24</v>
      </c>
      <c r="V119" s="83">
        <f t="shared" si="19"/>
        <v>0.63636363636363635</v>
      </c>
      <c r="W119" s="84">
        <f t="shared" si="12"/>
        <v>0.6</v>
      </c>
      <c r="X119" s="84">
        <f t="shared" si="13"/>
        <v>0.8</v>
      </c>
      <c r="Y119" s="76">
        <f t="shared" si="14"/>
        <v>0.66666666666666663</v>
      </c>
      <c r="Z119" s="76">
        <f t="shared" si="15"/>
        <v>0.58333333333333337</v>
      </c>
      <c r="AA119" s="76">
        <f t="shared" si="16"/>
        <v>0.84615384615384615</v>
      </c>
      <c r="AB119" s="76">
        <f t="shared" si="17"/>
        <v>0.66666666666666663</v>
      </c>
      <c r="AC119" s="76">
        <f t="shared" si="18"/>
        <v>0.41666666666666669</v>
      </c>
      <c r="AD119" s="85">
        <f t="shared" si="20"/>
        <v>0.58139534883720934</v>
      </c>
      <c r="AE119" s="86">
        <f t="shared" si="21"/>
        <v>43</v>
      </c>
      <c r="AF119" s="85">
        <f t="shared" si="22"/>
        <v>0.6029411764705882</v>
      </c>
      <c r="AG119" s="86">
        <f t="shared" si="23"/>
        <v>68</v>
      </c>
      <c r="AH119" s="87">
        <v>0.6</v>
      </c>
    </row>
    <row r="120" spans="1:34" s="88" customFormat="1" x14ac:dyDescent="0.2">
      <c r="A120" s="77" t="s">
        <v>127</v>
      </c>
      <c r="B120" s="78" t="s">
        <v>159</v>
      </c>
      <c r="C120" s="78" t="s">
        <v>223</v>
      </c>
      <c r="D120" s="79" t="s">
        <v>89</v>
      </c>
      <c r="E120" s="80">
        <v>130700</v>
      </c>
      <c r="F120" s="81">
        <v>7</v>
      </c>
      <c r="G120" s="82">
        <v>3</v>
      </c>
      <c r="H120" s="82">
        <v>4</v>
      </c>
      <c r="I120" s="82">
        <v>2</v>
      </c>
      <c r="J120" s="82">
        <v>7</v>
      </c>
      <c r="K120" s="82">
        <v>11</v>
      </c>
      <c r="L120" s="82">
        <v>4</v>
      </c>
      <c r="M120" s="82">
        <v>10</v>
      </c>
      <c r="N120" s="81">
        <v>11</v>
      </c>
      <c r="O120" s="82">
        <v>5</v>
      </c>
      <c r="P120" s="82">
        <v>5</v>
      </c>
      <c r="Q120" s="82">
        <v>3</v>
      </c>
      <c r="R120" s="82">
        <v>12</v>
      </c>
      <c r="S120" s="82">
        <v>13</v>
      </c>
      <c r="T120" s="82">
        <v>6</v>
      </c>
      <c r="U120" s="82">
        <v>24</v>
      </c>
      <c r="V120" s="83">
        <f t="shared" si="19"/>
        <v>0.63636363636363635</v>
      </c>
      <c r="W120" s="84">
        <f t="shared" si="12"/>
        <v>0.6</v>
      </c>
      <c r="X120" s="84">
        <f t="shared" si="13"/>
        <v>0.8</v>
      </c>
      <c r="Y120" s="76">
        <f t="shared" si="14"/>
        <v>0.66666666666666663</v>
      </c>
      <c r="Z120" s="76">
        <f t="shared" si="15"/>
        <v>0.58333333333333337</v>
      </c>
      <c r="AA120" s="76">
        <f t="shared" si="16"/>
        <v>0.84615384615384615</v>
      </c>
      <c r="AB120" s="76">
        <f t="shared" si="17"/>
        <v>0.66666666666666663</v>
      </c>
      <c r="AC120" s="76">
        <f t="shared" si="18"/>
        <v>0.41666666666666669</v>
      </c>
      <c r="AD120" s="85">
        <f t="shared" si="20"/>
        <v>0.58139534883720934</v>
      </c>
      <c r="AE120" s="86">
        <f t="shared" si="21"/>
        <v>43</v>
      </c>
      <c r="AF120" s="85">
        <f t="shared" si="22"/>
        <v>0.6029411764705882</v>
      </c>
      <c r="AG120" s="86">
        <f t="shared" si="23"/>
        <v>68</v>
      </c>
      <c r="AH120" s="87">
        <v>0.6</v>
      </c>
    </row>
    <row r="121" spans="1:34" x14ac:dyDescent="0.2">
      <c r="A121" s="37" t="s">
        <v>126</v>
      </c>
      <c r="B121" s="38" t="s">
        <v>145</v>
      </c>
      <c r="C121" s="75" t="s">
        <v>206</v>
      </c>
      <c r="D121" s="61" t="s">
        <v>116</v>
      </c>
      <c r="E121" s="39">
        <v>50650</v>
      </c>
      <c r="F121" s="25">
        <v>0</v>
      </c>
      <c r="G121" s="18">
        <v>1</v>
      </c>
      <c r="H121" s="18">
        <v>0</v>
      </c>
      <c r="I121" s="18">
        <v>0</v>
      </c>
      <c r="J121" s="18">
        <v>0</v>
      </c>
      <c r="K121" s="18">
        <v>0</v>
      </c>
      <c r="L121" s="18">
        <v>0</v>
      </c>
      <c r="M121" s="18">
        <v>0</v>
      </c>
      <c r="N121" s="25">
        <v>0</v>
      </c>
      <c r="O121" s="18">
        <v>1</v>
      </c>
      <c r="P121" s="18">
        <v>0</v>
      </c>
      <c r="Q121" s="18">
        <v>0</v>
      </c>
      <c r="R121" s="18">
        <v>0</v>
      </c>
      <c r="S121" s="18">
        <v>0</v>
      </c>
      <c r="T121" s="18">
        <v>0</v>
      </c>
      <c r="U121" s="18">
        <v>0</v>
      </c>
      <c r="V121" s="27" t="str">
        <f t="shared" si="19"/>
        <v>--</v>
      </c>
      <c r="W121" s="28">
        <f t="shared" si="12"/>
        <v>1</v>
      </c>
      <c r="X121" s="28" t="str">
        <f t="shared" si="13"/>
        <v>--</v>
      </c>
      <c r="Y121" s="20" t="str">
        <f t="shared" si="14"/>
        <v>--</v>
      </c>
      <c r="Z121" s="20" t="str">
        <f t="shared" si="15"/>
        <v>--</v>
      </c>
      <c r="AA121" s="20" t="str">
        <f t="shared" si="16"/>
        <v>--</v>
      </c>
      <c r="AB121" s="20" t="str">
        <f t="shared" si="17"/>
        <v>--</v>
      </c>
      <c r="AC121" s="20" t="str">
        <f t="shared" si="18"/>
        <v>--</v>
      </c>
      <c r="AD121" s="47" t="str">
        <f t="shared" si="20"/>
        <v>--</v>
      </c>
      <c r="AE121" s="48">
        <f t="shared" si="21"/>
        <v>0</v>
      </c>
      <c r="AF121" s="47">
        <f t="shared" si="22"/>
        <v>1</v>
      </c>
      <c r="AG121" s="48">
        <f t="shared" si="23"/>
        <v>1</v>
      </c>
      <c r="AH121" s="51">
        <v>0.5</v>
      </c>
    </row>
    <row r="122" spans="1:34" x14ac:dyDescent="0.2">
      <c r="A122" s="37" t="s">
        <v>129</v>
      </c>
      <c r="B122" s="38" t="s">
        <v>137</v>
      </c>
      <c r="C122" s="75" t="s">
        <v>224</v>
      </c>
      <c r="D122" s="61" t="s">
        <v>195</v>
      </c>
      <c r="E122" s="39">
        <v>210440</v>
      </c>
      <c r="F122" s="25">
        <v>16</v>
      </c>
      <c r="G122" s="18">
        <v>24</v>
      </c>
      <c r="H122" s="18">
        <v>17</v>
      </c>
      <c r="I122" s="18">
        <v>16</v>
      </c>
      <c r="J122" s="18">
        <v>16</v>
      </c>
      <c r="K122" s="18">
        <v>14</v>
      </c>
      <c r="L122" s="18">
        <v>17</v>
      </c>
      <c r="M122" s="18">
        <v>18</v>
      </c>
      <c r="N122" s="25">
        <v>28</v>
      </c>
      <c r="O122" s="18">
        <v>41</v>
      </c>
      <c r="P122" s="18">
        <v>29</v>
      </c>
      <c r="Q122" s="18">
        <v>29</v>
      </c>
      <c r="R122" s="18">
        <v>28</v>
      </c>
      <c r="S122" s="18">
        <v>17</v>
      </c>
      <c r="T122" s="18">
        <v>24</v>
      </c>
      <c r="U122" s="18">
        <v>28</v>
      </c>
      <c r="V122" s="27">
        <f t="shared" si="19"/>
        <v>0.5714285714285714</v>
      </c>
      <c r="W122" s="28">
        <f t="shared" si="12"/>
        <v>0.58536585365853655</v>
      </c>
      <c r="X122" s="28">
        <f t="shared" si="13"/>
        <v>0.58620689655172409</v>
      </c>
      <c r="Y122" s="19">
        <f t="shared" si="14"/>
        <v>0.55172413793103448</v>
      </c>
      <c r="Z122" s="19">
        <f t="shared" si="15"/>
        <v>0.5714285714285714</v>
      </c>
      <c r="AA122" s="19">
        <f t="shared" si="16"/>
        <v>0.82352941176470584</v>
      </c>
      <c r="AB122" s="19">
        <f t="shared" si="17"/>
        <v>0.70833333333333337</v>
      </c>
      <c r="AC122" s="19">
        <f t="shared" si="18"/>
        <v>0.6428571428571429</v>
      </c>
      <c r="AD122" s="47">
        <f t="shared" si="20"/>
        <v>0.71014492753623193</v>
      </c>
      <c r="AE122" s="48">
        <f t="shared" si="21"/>
        <v>69</v>
      </c>
      <c r="AF122" s="47">
        <f t="shared" si="22"/>
        <v>0.62244897959183676</v>
      </c>
      <c r="AG122" s="48">
        <f t="shared" si="23"/>
        <v>196</v>
      </c>
      <c r="AH122" s="51">
        <v>0.52</v>
      </c>
    </row>
    <row r="123" spans="1:34" x14ac:dyDescent="0.2">
      <c r="A123" s="37" t="s">
        <v>129</v>
      </c>
      <c r="B123" s="38" t="s">
        <v>137</v>
      </c>
      <c r="C123" s="75" t="s">
        <v>224</v>
      </c>
      <c r="D123" s="61" t="s">
        <v>195</v>
      </c>
      <c r="E123" s="39">
        <v>210440</v>
      </c>
      <c r="F123" s="25">
        <v>16</v>
      </c>
      <c r="G123" s="18">
        <v>24</v>
      </c>
      <c r="H123" s="18">
        <v>17</v>
      </c>
      <c r="I123" s="18">
        <v>16</v>
      </c>
      <c r="J123" s="18">
        <v>16</v>
      </c>
      <c r="K123" s="18">
        <v>14</v>
      </c>
      <c r="L123" s="18">
        <v>17</v>
      </c>
      <c r="M123" s="18">
        <v>18</v>
      </c>
      <c r="N123" s="25">
        <v>28</v>
      </c>
      <c r="O123" s="18">
        <v>41</v>
      </c>
      <c r="P123" s="18">
        <v>29</v>
      </c>
      <c r="Q123" s="18">
        <v>29</v>
      </c>
      <c r="R123" s="18">
        <v>28</v>
      </c>
      <c r="S123" s="18">
        <v>17</v>
      </c>
      <c r="T123" s="18">
        <v>24</v>
      </c>
      <c r="U123" s="18">
        <v>28</v>
      </c>
      <c r="V123" s="27">
        <f t="shared" si="19"/>
        <v>0.5714285714285714</v>
      </c>
      <c r="W123" s="28">
        <f t="shared" si="12"/>
        <v>0.58536585365853655</v>
      </c>
      <c r="X123" s="28">
        <f t="shared" si="13"/>
        <v>0.58620689655172409</v>
      </c>
      <c r="Y123" s="19">
        <f t="shared" si="14"/>
        <v>0.55172413793103448</v>
      </c>
      <c r="Z123" s="19">
        <f t="shared" si="15"/>
        <v>0.5714285714285714</v>
      </c>
      <c r="AA123" s="19">
        <f t="shared" si="16"/>
        <v>0.82352941176470584</v>
      </c>
      <c r="AB123" s="19">
        <f t="shared" si="17"/>
        <v>0.70833333333333337</v>
      </c>
      <c r="AC123" s="19">
        <f t="shared" si="18"/>
        <v>0.6428571428571429</v>
      </c>
      <c r="AD123" s="47">
        <f t="shared" si="20"/>
        <v>0.71014492753623193</v>
      </c>
      <c r="AE123" s="48">
        <f t="shared" si="21"/>
        <v>69</v>
      </c>
      <c r="AF123" s="47">
        <f t="shared" si="22"/>
        <v>0.62244897959183676</v>
      </c>
      <c r="AG123" s="48">
        <f t="shared" si="23"/>
        <v>196</v>
      </c>
      <c r="AH123" s="51">
        <v>0.52</v>
      </c>
    </row>
    <row r="124" spans="1:34" x14ac:dyDescent="0.2">
      <c r="A124" s="37" t="s">
        <v>126</v>
      </c>
      <c r="B124" s="38" t="s">
        <v>145</v>
      </c>
      <c r="C124" s="75" t="s">
        <v>206</v>
      </c>
      <c r="D124" s="61" t="s">
        <v>117</v>
      </c>
      <c r="E124" s="39">
        <v>50210</v>
      </c>
      <c r="F124" s="25">
        <v>0</v>
      </c>
      <c r="G124" s="18">
        <v>3</v>
      </c>
      <c r="H124" s="18">
        <v>2</v>
      </c>
      <c r="I124" s="18">
        <v>4</v>
      </c>
      <c r="J124" s="18">
        <v>4</v>
      </c>
      <c r="K124" s="18">
        <v>3</v>
      </c>
      <c r="L124" s="18">
        <v>1</v>
      </c>
      <c r="M124" s="18">
        <v>4</v>
      </c>
      <c r="N124" s="25">
        <v>1</v>
      </c>
      <c r="O124" s="18">
        <v>3</v>
      </c>
      <c r="P124" s="18">
        <v>3</v>
      </c>
      <c r="Q124" s="18">
        <v>4</v>
      </c>
      <c r="R124" s="18">
        <v>5</v>
      </c>
      <c r="S124" s="18">
        <v>5</v>
      </c>
      <c r="T124" s="18">
        <v>3</v>
      </c>
      <c r="U124" s="18">
        <v>4</v>
      </c>
      <c r="V124" s="27">
        <f t="shared" si="19"/>
        <v>0</v>
      </c>
      <c r="W124" s="28">
        <f t="shared" si="12"/>
        <v>1</v>
      </c>
      <c r="X124" s="28">
        <f t="shared" si="13"/>
        <v>0.66666666666666663</v>
      </c>
      <c r="Y124" s="19">
        <f t="shared" si="14"/>
        <v>1</v>
      </c>
      <c r="Z124" s="19">
        <f t="shared" si="15"/>
        <v>0.8</v>
      </c>
      <c r="AA124" s="19">
        <f t="shared" si="16"/>
        <v>0.6</v>
      </c>
      <c r="AB124" s="19">
        <f t="shared" si="17"/>
        <v>0.33333333333333331</v>
      </c>
      <c r="AC124" s="19">
        <f t="shared" si="18"/>
        <v>1</v>
      </c>
      <c r="AD124" s="47">
        <f t="shared" si="20"/>
        <v>0.66666666666666663</v>
      </c>
      <c r="AE124" s="48">
        <f t="shared" si="21"/>
        <v>12</v>
      </c>
      <c r="AF124" s="47">
        <f t="shared" si="22"/>
        <v>0.77777777777777779</v>
      </c>
      <c r="AG124" s="48">
        <f t="shared" si="23"/>
        <v>27</v>
      </c>
      <c r="AH124" s="51">
        <v>0.5</v>
      </c>
    </row>
    <row r="125" spans="1:34" s="102" customFormat="1" x14ac:dyDescent="0.2">
      <c r="A125" s="92" t="s">
        <v>128</v>
      </c>
      <c r="B125" s="75" t="s">
        <v>160</v>
      </c>
      <c r="C125" s="75" t="s">
        <v>225</v>
      </c>
      <c r="D125" s="93" t="s">
        <v>90</v>
      </c>
      <c r="E125" s="94">
        <v>100600</v>
      </c>
      <c r="F125" s="95">
        <v>0</v>
      </c>
      <c r="G125" s="96">
        <v>0</v>
      </c>
      <c r="H125" s="96">
        <v>0</v>
      </c>
      <c r="I125" s="96">
        <v>0</v>
      </c>
      <c r="J125" s="96">
        <v>0</v>
      </c>
      <c r="K125" s="96">
        <v>0</v>
      </c>
      <c r="L125" s="96">
        <v>0</v>
      </c>
      <c r="M125" s="96">
        <v>0</v>
      </c>
      <c r="N125" s="95">
        <v>0</v>
      </c>
      <c r="O125" s="96">
        <v>0</v>
      </c>
      <c r="P125" s="96">
        <v>0</v>
      </c>
      <c r="Q125" s="96">
        <v>0</v>
      </c>
      <c r="R125" s="96">
        <v>0</v>
      </c>
      <c r="S125" s="96">
        <v>0</v>
      </c>
      <c r="T125" s="96">
        <v>0</v>
      </c>
      <c r="U125" s="96">
        <v>0</v>
      </c>
      <c r="V125" s="97" t="str">
        <f t="shared" si="19"/>
        <v>--</v>
      </c>
      <c r="W125" s="98" t="str">
        <f t="shared" si="12"/>
        <v>--</v>
      </c>
      <c r="X125" s="98" t="str">
        <f t="shared" si="13"/>
        <v>--</v>
      </c>
      <c r="Y125" s="103" t="str">
        <f t="shared" si="14"/>
        <v>--</v>
      </c>
      <c r="Z125" s="103" t="str">
        <f t="shared" si="15"/>
        <v>--</v>
      </c>
      <c r="AA125" s="103" t="str">
        <f t="shared" si="16"/>
        <v>--</v>
      </c>
      <c r="AB125" s="103" t="str">
        <f t="shared" si="17"/>
        <v>--</v>
      </c>
      <c r="AC125" s="103" t="str">
        <f t="shared" si="18"/>
        <v>--</v>
      </c>
      <c r="AD125" s="99" t="str">
        <f t="shared" si="20"/>
        <v>--</v>
      </c>
      <c r="AE125" s="100">
        <f t="shared" si="21"/>
        <v>0</v>
      </c>
      <c r="AF125" s="99" t="str">
        <f t="shared" si="22"/>
        <v>--</v>
      </c>
      <c r="AG125" s="100">
        <f t="shared" si="23"/>
        <v>0</v>
      </c>
      <c r="AH125" s="101">
        <v>0.5</v>
      </c>
    </row>
    <row r="126" spans="1:34" s="102" customFormat="1" x14ac:dyDescent="0.2">
      <c r="A126" s="92" t="s">
        <v>128</v>
      </c>
      <c r="B126" s="75" t="s">
        <v>160</v>
      </c>
      <c r="C126" s="75" t="s">
        <v>225</v>
      </c>
      <c r="D126" s="93" t="s">
        <v>91</v>
      </c>
      <c r="E126" s="94">
        <v>100600</v>
      </c>
      <c r="F126" s="95">
        <v>0</v>
      </c>
      <c r="G126" s="96">
        <v>0</v>
      </c>
      <c r="H126" s="96">
        <v>0</v>
      </c>
      <c r="I126" s="96">
        <v>0</v>
      </c>
      <c r="J126" s="96">
        <v>0</v>
      </c>
      <c r="K126" s="96">
        <v>0</v>
      </c>
      <c r="L126" s="96">
        <v>0</v>
      </c>
      <c r="M126" s="96">
        <v>0</v>
      </c>
      <c r="N126" s="95">
        <v>0</v>
      </c>
      <c r="O126" s="96">
        <v>0</v>
      </c>
      <c r="P126" s="96">
        <v>0</v>
      </c>
      <c r="Q126" s="96">
        <v>0</v>
      </c>
      <c r="R126" s="96">
        <v>0</v>
      </c>
      <c r="S126" s="96">
        <v>0</v>
      </c>
      <c r="T126" s="96">
        <v>0</v>
      </c>
      <c r="U126" s="96">
        <v>0</v>
      </c>
      <c r="V126" s="97" t="str">
        <f t="shared" si="19"/>
        <v>--</v>
      </c>
      <c r="W126" s="98" t="str">
        <f t="shared" si="12"/>
        <v>--</v>
      </c>
      <c r="X126" s="98" t="str">
        <f t="shared" si="13"/>
        <v>--</v>
      </c>
      <c r="Y126" s="103" t="str">
        <f t="shared" si="14"/>
        <v>--</v>
      </c>
      <c r="Z126" s="103" t="str">
        <f t="shared" si="15"/>
        <v>--</v>
      </c>
      <c r="AA126" s="103" t="str">
        <f t="shared" si="16"/>
        <v>--</v>
      </c>
      <c r="AB126" s="103" t="str">
        <f t="shared" si="17"/>
        <v>--</v>
      </c>
      <c r="AC126" s="103" t="str">
        <f t="shared" si="18"/>
        <v>--</v>
      </c>
      <c r="AD126" s="99" t="str">
        <f t="shared" si="20"/>
        <v>--</v>
      </c>
      <c r="AE126" s="100">
        <f t="shared" si="21"/>
        <v>0</v>
      </c>
      <c r="AF126" s="99" t="str">
        <f t="shared" si="22"/>
        <v>--</v>
      </c>
      <c r="AG126" s="100">
        <f t="shared" si="23"/>
        <v>0</v>
      </c>
      <c r="AH126" s="101">
        <v>0.5</v>
      </c>
    </row>
    <row r="127" spans="1:34" s="102" customFormat="1" x14ac:dyDescent="0.2">
      <c r="A127" s="92" t="s">
        <v>128</v>
      </c>
      <c r="B127" s="75" t="s">
        <v>161</v>
      </c>
      <c r="C127" s="75" t="s">
        <v>226</v>
      </c>
      <c r="D127" s="93" t="s">
        <v>92</v>
      </c>
      <c r="E127" s="94">
        <v>60420</v>
      </c>
      <c r="F127" s="95">
        <v>8</v>
      </c>
      <c r="G127" s="96">
        <v>8</v>
      </c>
      <c r="H127" s="96">
        <v>3</v>
      </c>
      <c r="I127" s="96">
        <v>3</v>
      </c>
      <c r="J127" s="96">
        <v>5</v>
      </c>
      <c r="K127" s="96">
        <v>0</v>
      </c>
      <c r="L127" s="96">
        <v>5</v>
      </c>
      <c r="M127" s="96">
        <v>4</v>
      </c>
      <c r="N127" s="95">
        <v>12</v>
      </c>
      <c r="O127" s="96">
        <v>11</v>
      </c>
      <c r="P127" s="96">
        <v>6</v>
      </c>
      <c r="Q127" s="96">
        <v>7</v>
      </c>
      <c r="R127" s="96">
        <v>8</v>
      </c>
      <c r="S127" s="96">
        <v>1</v>
      </c>
      <c r="T127" s="96">
        <v>9</v>
      </c>
      <c r="U127" s="96">
        <v>6</v>
      </c>
      <c r="V127" s="97">
        <f t="shared" si="19"/>
        <v>0.66666666666666663</v>
      </c>
      <c r="W127" s="98">
        <f t="shared" si="12"/>
        <v>0.72727272727272729</v>
      </c>
      <c r="X127" s="98">
        <f t="shared" si="13"/>
        <v>0.5</v>
      </c>
      <c r="Y127" s="54">
        <f t="shared" si="14"/>
        <v>0.42857142857142855</v>
      </c>
      <c r="Z127" s="54">
        <f t="shared" si="15"/>
        <v>0.625</v>
      </c>
      <c r="AA127" s="54">
        <f t="shared" si="16"/>
        <v>0</v>
      </c>
      <c r="AB127" s="54">
        <f t="shared" si="17"/>
        <v>0.55555555555555558</v>
      </c>
      <c r="AC127" s="54">
        <f t="shared" si="18"/>
        <v>0.66666666666666663</v>
      </c>
      <c r="AD127" s="99">
        <f t="shared" si="20"/>
        <v>0.5625</v>
      </c>
      <c r="AE127" s="100">
        <f t="shared" si="21"/>
        <v>16</v>
      </c>
      <c r="AF127" s="99">
        <f t="shared" si="22"/>
        <v>0.58333333333333337</v>
      </c>
      <c r="AG127" s="100">
        <f t="shared" si="23"/>
        <v>48</v>
      </c>
      <c r="AH127" s="101">
        <v>0.5</v>
      </c>
    </row>
    <row r="128" spans="1:34" s="102" customFormat="1" x14ac:dyDescent="0.2">
      <c r="A128" s="92" t="s">
        <v>128</v>
      </c>
      <c r="B128" s="75" t="s">
        <v>161</v>
      </c>
      <c r="C128" s="75" t="s">
        <v>226</v>
      </c>
      <c r="D128" s="93" t="s">
        <v>93</v>
      </c>
      <c r="E128" s="94">
        <v>60420</v>
      </c>
      <c r="F128" s="95">
        <v>8</v>
      </c>
      <c r="G128" s="96">
        <v>8</v>
      </c>
      <c r="H128" s="96">
        <v>3</v>
      </c>
      <c r="I128" s="96">
        <v>3</v>
      </c>
      <c r="J128" s="96">
        <v>5</v>
      </c>
      <c r="K128" s="96">
        <v>0</v>
      </c>
      <c r="L128" s="96">
        <v>5</v>
      </c>
      <c r="M128" s="96">
        <v>4</v>
      </c>
      <c r="N128" s="95">
        <v>12</v>
      </c>
      <c r="O128" s="96">
        <v>11</v>
      </c>
      <c r="P128" s="96">
        <v>6</v>
      </c>
      <c r="Q128" s="96">
        <v>7</v>
      </c>
      <c r="R128" s="96">
        <v>8</v>
      </c>
      <c r="S128" s="96">
        <v>1</v>
      </c>
      <c r="T128" s="96">
        <v>9</v>
      </c>
      <c r="U128" s="96">
        <v>6</v>
      </c>
      <c r="V128" s="97">
        <f t="shared" si="19"/>
        <v>0.66666666666666663</v>
      </c>
      <c r="W128" s="98">
        <f t="shared" si="12"/>
        <v>0.72727272727272729</v>
      </c>
      <c r="X128" s="98">
        <f t="shared" si="13"/>
        <v>0.5</v>
      </c>
      <c r="Y128" s="54">
        <f t="shared" si="14"/>
        <v>0.42857142857142855</v>
      </c>
      <c r="Z128" s="54">
        <f t="shared" si="15"/>
        <v>0.625</v>
      </c>
      <c r="AA128" s="54">
        <f t="shared" si="16"/>
        <v>0</v>
      </c>
      <c r="AB128" s="54">
        <f t="shared" si="17"/>
        <v>0.55555555555555558</v>
      </c>
      <c r="AC128" s="54">
        <f t="shared" si="18"/>
        <v>0.66666666666666663</v>
      </c>
      <c r="AD128" s="99">
        <f t="shared" si="20"/>
        <v>0.5625</v>
      </c>
      <c r="AE128" s="100">
        <f t="shared" si="21"/>
        <v>16</v>
      </c>
      <c r="AF128" s="99">
        <f t="shared" si="22"/>
        <v>0.58333333333333337</v>
      </c>
      <c r="AG128" s="100">
        <f t="shared" si="23"/>
        <v>48</v>
      </c>
      <c r="AH128" s="101">
        <v>0.5</v>
      </c>
    </row>
    <row r="129" spans="1:34" s="102" customFormat="1" x14ac:dyDescent="0.2">
      <c r="A129" s="92" t="s">
        <v>128</v>
      </c>
      <c r="B129" s="75" t="s">
        <v>161</v>
      </c>
      <c r="C129" s="75" t="s">
        <v>226</v>
      </c>
      <c r="D129" s="93" t="s">
        <v>94</v>
      </c>
      <c r="E129" s="94">
        <v>60420</v>
      </c>
      <c r="F129" s="95">
        <v>8</v>
      </c>
      <c r="G129" s="96">
        <v>8</v>
      </c>
      <c r="H129" s="96">
        <v>3</v>
      </c>
      <c r="I129" s="96">
        <v>3</v>
      </c>
      <c r="J129" s="96">
        <v>5</v>
      </c>
      <c r="K129" s="96">
        <v>0</v>
      </c>
      <c r="L129" s="96">
        <v>5</v>
      </c>
      <c r="M129" s="96">
        <v>4</v>
      </c>
      <c r="N129" s="95">
        <v>12</v>
      </c>
      <c r="O129" s="96">
        <v>11</v>
      </c>
      <c r="P129" s="96">
        <v>6</v>
      </c>
      <c r="Q129" s="96">
        <v>7</v>
      </c>
      <c r="R129" s="96">
        <v>8</v>
      </c>
      <c r="S129" s="96">
        <v>1</v>
      </c>
      <c r="T129" s="96">
        <v>9</v>
      </c>
      <c r="U129" s="96">
        <v>6</v>
      </c>
      <c r="V129" s="97">
        <f t="shared" si="19"/>
        <v>0.66666666666666663</v>
      </c>
      <c r="W129" s="98">
        <f t="shared" si="12"/>
        <v>0.72727272727272729</v>
      </c>
      <c r="X129" s="98">
        <f t="shared" si="13"/>
        <v>0.5</v>
      </c>
      <c r="Y129" s="54">
        <f t="shared" si="14"/>
        <v>0.42857142857142855</v>
      </c>
      <c r="Z129" s="54">
        <f t="shared" si="15"/>
        <v>0.625</v>
      </c>
      <c r="AA129" s="54">
        <f t="shared" si="16"/>
        <v>0</v>
      </c>
      <c r="AB129" s="54">
        <f t="shared" si="17"/>
        <v>0.55555555555555558</v>
      </c>
      <c r="AC129" s="54">
        <f t="shared" si="18"/>
        <v>0.66666666666666663</v>
      </c>
      <c r="AD129" s="99">
        <f t="shared" si="20"/>
        <v>0.5625</v>
      </c>
      <c r="AE129" s="100">
        <f t="shared" si="21"/>
        <v>16</v>
      </c>
      <c r="AF129" s="99">
        <f t="shared" si="22"/>
        <v>0.58333333333333337</v>
      </c>
      <c r="AG129" s="100">
        <f t="shared" si="23"/>
        <v>48</v>
      </c>
      <c r="AH129" s="101">
        <v>0.5</v>
      </c>
    </row>
    <row r="130" spans="1:34" s="102" customFormat="1" x14ac:dyDescent="0.2">
      <c r="A130" s="92" t="s">
        <v>128</v>
      </c>
      <c r="B130" s="75" t="s">
        <v>161</v>
      </c>
      <c r="C130" s="75" t="s">
        <v>226</v>
      </c>
      <c r="D130" s="93" t="s">
        <v>95</v>
      </c>
      <c r="E130" s="94">
        <v>60420</v>
      </c>
      <c r="F130" s="95">
        <v>8</v>
      </c>
      <c r="G130" s="96">
        <v>8</v>
      </c>
      <c r="H130" s="96">
        <v>3</v>
      </c>
      <c r="I130" s="96">
        <v>3</v>
      </c>
      <c r="J130" s="96">
        <v>5</v>
      </c>
      <c r="K130" s="96">
        <v>0</v>
      </c>
      <c r="L130" s="96">
        <v>5</v>
      </c>
      <c r="M130" s="96">
        <v>4</v>
      </c>
      <c r="N130" s="95">
        <v>12</v>
      </c>
      <c r="O130" s="96">
        <v>11</v>
      </c>
      <c r="P130" s="96">
        <v>6</v>
      </c>
      <c r="Q130" s="96">
        <v>7</v>
      </c>
      <c r="R130" s="96">
        <v>8</v>
      </c>
      <c r="S130" s="96">
        <v>1</v>
      </c>
      <c r="T130" s="96">
        <v>9</v>
      </c>
      <c r="U130" s="96">
        <v>6</v>
      </c>
      <c r="V130" s="97">
        <f t="shared" si="19"/>
        <v>0.66666666666666663</v>
      </c>
      <c r="W130" s="98">
        <f t="shared" si="12"/>
        <v>0.72727272727272729</v>
      </c>
      <c r="X130" s="98">
        <f t="shared" si="13"/>
        <v>0.5</v>
      </c>
      <c r="Y130" s="54">
        <f t="shared" si="14"/>
        <v>0.42857142857142855</v>
      </c>
      <c r="Z130" s="54">
        <f t="shared" si="15"/>
        <v>0.625</v>
      </c>
      <c r="AA130" s="54">
        <f t="shared" si="16"/>
        <v>0</v>
      </c>
      <c r="AB130" s="54">
        <f t="shared" si="17"/>
        <v>0.55555555555555558</v>
      </c>
      <c r="AC130" s="54">
        <f t="shared" si="18"/>
        <v>0.66666666666666663</v>
      </c>
      <c r="AD130" s="99">
        <f t="shared" si="20"/>
        <v>0.5625</v>
      </c>
      <c r="AE130" s="100">
        <f t="shared" si="21"/>
        <v>16</v>
      </c>
      <c r="AF130" s="99">
        <f t="shared" si="22"/>
        <v>0.58333333333333337</v>
      </c>
      <c r="AG130" s="100">
        <f t="shared" si="23"/>
        <v>48</v>
      </c>
      <c r="AH130" s="101">
        <v>0.5</v>
      </c>
    </row>
    <row r="131" spans="1:34" s="102" customFormat="1" x14ac:dyDescent="0.2">
      <c r="A131" s="92" t="s">
        <v>128</v>
      </c>
      <c r="B131" s="75" t="s">
        <v>161</v>
      </c>
      <c r="C131" s="75" t="s">
        <v>226</v>
      </c>
      <c r="D131" s="93" t="s">
        <v>96</v>
      </c>
      <c r="E131" s="94">
        <v>60420</v>
      </c>
      <c r="F131" s="95">
        <v>8</v>
      </c>
      <c r="G131" s="96">
        <v>8</v>
      </c>
      <c r="H131" s="96">
        <v>3</v>
      </c>
      <c r="I131" s="96">
        <v>3</v>
      </c>
      <c r="J131" s="96">
        <v>5</v>
      </c>
      <c r="K131" s="96">
        <v>0</v>
      </c>
      <c r="L131" s="96">
        <v>5</v>
      </c>
      <c r="M131" s="96">
        <v>4</v>
      </c>
      <c r="N131" s="95">
        <v>12</v>
      </c>
      <c r="O131" s="96">
        <v>11</v>
      </c>
      <c r="P131" s="96">
        <v>6</v>
      </c>
      <c r="Q131" s="96">
        <v>7</v>
      </c>
      <c r="R131" s="96">
        <v>8</v>
      </c>
      <c r="S131" s="96">
        <v>1</v>
      </c>
      <c r="T131" s="96">
        <v>9</v>
      </c>
      <c r="U131" s="96">
        <v>6</v>
      </c>
      <c r="V131" s="97">
        <f t="shared" si="19"/>
        <v>0.66666666666666663</v>
      </c>
      <c r="W131" s="98">
        <f t="shared" si="12"/>
        <v>0.72727272727272729</v>
      </c>
      <c r="X131" s="98">
        <f t="shared" si="13"/>
        <v>0.5</v>
      </c>
      <c r="Y131" s="54">
        <f t="shared" si="14"/>
        <v>0.42857142857142855</v>
      </c>
      <c r="Z131" s="54">
        <f t="shared" si="15"/>
        <v>0.625</v>
      </c>
      <c r="AA131" s="54">
        <f t="shared" si="16"/>
        <v>0</v>
      </c>
      <c r="AB131" s="54">
        <f t="shared" si="17"/>
        <v>0.55555555555555558</v>
      </c>
      <c r="AC131" s="54">
        <f t="shared" si="18"/>
        <v>0.66666666666666663</v>
      </c>
      <c r="AD131" s="99">
        <f t="shared" si="20"/>
        <v>0.5625</v>
      </c>
      <c r="AE131" s="100">
        <f t="shared" si="21"/>
        <v>16</v>
      </c>
      <c r="AF131" s="99">
        <f t="shared" si="22"/>
        <v>0.58333333333333337</v>
      </c>
      <c r="AG131" s="100">
        <f t="shared" si="23"/>
        <v>48</v>
      </c>
      <c r="AH131" s="101">
        <v>0.5</v>
      </c>
    </row>
    <row r="132" spans="1:34" s="102" customFormat="1" x14ac:dyDescent="0.2">
      <c r="A132" s="92" t="s">
        <v>128</v>
      </c>
      <c r="B132" s="75" t="s">
        <v>161</v>
      </c>
      <c r="C132" s="75" t="s">
        <v>226</v>
      </c>
      <c r="D132" s="93" t="s">
        <v>97</v>
      </c>
      <c r="E132" s="94">
        <v>60420</v>
      </c>
      <c r="F132" s="95">
        <v>8</v>
      </c>
      <c r="G132" s="96">
        <v>8</v>
      </c>
      <c r="H132" s="96">
        <v>3</v>
      </c>
      <c r="I132" s="96">
        <v>3</v>
      </c>
      <c r="J132" s="96">
        <v>5</v>
      </c>
      <c r="K132" s="96">
        <v>0</v>
      </c>
      <c r="L132" s="96">
        <v>5</v>
      </c>
      <c r="M132" s="96">
        <v>4</v>
      </c>
      <c r="N132" s="95">
        <v>12</v>
      </c>
      <c r="O132" s="96">
        <v>11</v>
      </c>
      <c r="P132" s="96">
        <v>6</v>
      </c>
      <c r="Q132" s="96">
        <v>7</v>
      </c>
      <c r="R132" s="96">
        <v>8</v>
      </c>
      <c r="S132" s="96">
        <v>1</v>
      </c>
      <c r="T132" s="96">
        <v>9</v>
      </c>
      <c r="U132" s="96">
        <v>6</v>
      </c>
      <c r="V132" s="97">
        <f t="shared" si="19"/>
        <v>0.66666666666666663</v>
      </c>
      <c r="W132" s="98">
        <f t="shared" si="12"/>
        <v>0.72727272727272729</v>
      </c>
      <c r="X132" s="98">
        <f t="shared" si="13"/>
        <v>0.5</v>
      </c>
      <c r="Y132" s="54">
        <f t="shared" si="14"/>
        <v>0.42857142857142855</v>
      </c>
      <c r="Z132" s="54">
        <f t="shared" si="15"/>
        <v>0.625</v>
      </c>
      <c r="AA132" s="54">
        <f t="shared" si="16"/>
        <v>0</v>
      </c>
      <c r="AB132" s="54">
        <f t="shared" si="17"/>
        <v>0.55555555555555558</v>
      </c>
      <c r="AC132" s="54">
        <f t="shared" si="18"/>
        <v>0.66666666666666663</v>
      </c>
      <c r="AD132" s="99">
        <f t="shared" si="20"/>
        <v>0.5625</v>
      </c>
      <c r="AE132" s="100">
        <f t="shared" si="21"/>
        <v>16</v>
      </c>
      <c r="AF132" s="99">
        <f t="shared" si="22"/>
        <v>0.58333333333333337</v>
      </c>
      <c r="AG132" s="100">
        <f t="shared" si="23"/>
        <v>48</v>
      </c>
      <c r="AH132" s="101">
        <v>0.5</v>
      </c>
    </row>
    <row r="133" spans="1:34" x14ac:dyDescent="0.2">
      <c r="A133" s="37" t="s">
        <v>126</v>
      </c>
      <c r="B133" s="38" t="s">
        <v>147</v>
      </c>
      <c r="C133" s="75" t="s">
        <v>210</v>
      </c>
      <c r="D133" s="61" t="s">
        <v>120</v>
      </c>
      <c r="E133" s="39">
        <v>70810</v>
      </c>
      <c r="F133" s="25">
        <v>0</v>
      </c>
      <c r="G133" s="18">
        <v>0</v>
      </c>
      <c r="H133" s="18">
        <v>0</v>
      </c>
      <c r="I133" s="18">
        <v>0</v>
      </c>
      <c r="J133" s="18">
        <v>0</v>
      </c>
      <c r="K133" s="18">
        <v>0</v>
      </c>
      <c r="L133" s="18">
        <v>0</v>
      </c>
      <c r="M133" s="18">
        <v>0</v>
      </c>
      <c r="N133" s="25">
        <v>0</v>
      </c>
      <c r="O133" s="18">
        <v>0</v>
      </c>
      <c r="P133" s="18">
        <v>0</v>
      </c>
      <c r="Q133" s="18">
        <v>1</v>
      </c>
      <c r="R133" s="18">
        <v>0</v>
      </c>
      <c r="S133" s="18">
        <v>0</v>
      </c>
      <c r="T133" s="18">
        <v>0</v>
      </c>
      <c r="U133" s="18">
        <v>0</v>
      </c>
      <c r="V133" s="27" t="str">
        <f t="shared" si="19"/>
        <v>--</v>
      </c>
      <c r="W133" s="28" t="str">
        <f t="shared" si="12"/>
        <v>--</v>
      </c>
      <c r="X133" s="28" t="str">
        <f t="shared" si="13"/>
        <v>--</v>
      </c>
      <c r="Y133" s="19">
        <f t="shared" si="14"/>
        <v>0</v>
      </c>
      <c r="Z133" s="20" t="str">
        <f t="shared" si="15"/>
        <v>--</v>
      </c>
      <c r="AA133" s="20" t="str">
        <f t="shared" si="16"/>
        <v>--</v>
      </c>
      <c r="AB133" s="20" t="str">
        <f t="shared" si="17"/>
        <v>--</v>
      </c>
      <c r="AC133" s="20" t="str">
        <f t="shared" si="18"/>
        <v>--</v>
      </c>
      <c r="AD133" s="47" t="str">
        <f t="shared" si="20"/>
        <v>--</v>
      </c>
      <c r="AE133" s="48">
        <f t="shared" si="21"/>
        <v>0</v>
      </c>
      <c r="AF133" s="47">
        <f t="shared" si="22"/>
        <v>0</v>
      </c>
      <c r="AG133" s="48">
        <f t="shared" si="23"/>
        <v>1</v>
      </c>
      <c r="AH133" s="51">
        <v>0.5</v>
      </c>
    </row>
    <row r="134" spans="1:34" x14ac:dyDescent="0.2">
      <c r="A134" s="37" t="s">
        <v>127</v>
      </c>
      <c r="B134" s="38" t="s">
        <v>151</v>
      </c>
      <c r="C134" s="75" t="s">
        <v>215</v>
      </c>
      <c r="D134" s="61" t="s">
        <v>118</v>
      </c>
      <c r="E134" s="39">
        <v>213350</v>
      </c>
      <c r="F134" s="25">
        <v>16</v>
      </c>
      <c r="G134" s="18">
        <v>15</v>
      </c>
      <c r="H134" s="18">
        <v>12</v>
      </c>
      <c r="I134" s="18">
        <v>2</v>
      </c>
      <c r="J134" s="18">
        <v>14</v>
      </c>
      <c r="K134" s="18">
        <v>15</v>
      </c>
      <c r="L134" s="18">
        <v>18</v>
      </c>
      <c r="M134" s="18">
        <v>13</v>
      </c>
      <c r="N134" s="25">
        <v>17</v>
      </c>
      <c r="O134" s="18">
        <v>18</v>
      </c>
      <c r="P134" s="18">
        <v>16</v>
      </c>
      <c r="Q134" s="18">
        <v>5</v>
      </c>
      <c r="R134" s="18">
        <v>18</v>
      </c>
      <c r="S134" s="18">
        <v>17</v>
      </c>
      <c r="T134" s="18">
        <v>18</v>
      </c>
      <c r="U134" s="18">
        <v>13</v>
      </c>
      <c r="V134" s="27">
        <f t="shared" si="19"/>
        <v>0.94117647058823528</v>
      </c>
      <c r="W134" s="28">
        <f t="shared" si="12"/>
        <v>0.83333333333333337</v>
      </c>
      <c r="X134" s="28">
        <f t="shared" si="13"/>
        <v>0.75</v>
      </c>
      <c r="Y134" s="19">
        <f t="shared" si="14"/>
        <v>0.4</v>
      </c>
      <c r="Z134" s="19">
        <f t="shared" si="15"/>
        <v>0.77777777777777779</v>
      </c>
      <c r="AA134" s="19">
        <f t="shared" si="16"/>
        <v>0.88235294117647056</v>
      </c>
      <c r="AB134" s="19">
        <f t="shared" si="17"/>
        <v>1</v>
      </c>
      <c r="AC134" s="19">
        <f t="shared" si="18"/>
        <v>1</v>
      </c>
      <c r="AD134" s="47">
        <f t="shared" si="20"/>
        <v>0.95833333333333337</v>
      </c>
      <c r="AE134" s="48">
        <f t="shared" si="21"/>
        <v>48</v>
      </c>
      <c r="AF134" s="47">
        <f t="shared" si="22"/>
        <v>0.84761904761904761</v>
      </c>
      <c r="AG134" s="48">
        <f t="shared" si="23"/>
        <v>105</v>
      </c>
      <c r="AH134" s="51">
        <v>0.6</v>
      </c>
    </row>
    <row r="135" spans="1:34" x14ac:dyDescent="0.2">
      <c r="A135" s="37" t="s">
        <v>127</v>
      </c>
      <c r="B135" s="38" t="s">
        <v>151</v>
      </c>
      <c r="C135" s="75" t="s">
        <v>215</v>
      </c>
      <c r="D135" s="61" t="s">
        <v>119</v>
      </c>
      <c r="E135" s="39">
        <v>213350</v>
      </c>
      <c r="F135" s="25">
        <v>16</v>
      </c>
      <c r="G135" s="18">
        <v>15</v>
      </c>
      <c r="H135" s="18">
        <v>12</v>
      </c>
      <c r="I135" s="18">
        <v>2</v>
      </c>
      <c r="J135" s="18">
        <v>14</v>
      </c>
      <c r="K135" s="18">
        <v>15</v>
      </c>
      <c r="L135" s="18">
        <v>18</v>
      </c>
      <c r="M135" s="18">
        <v>13</v>
      </c>
      <c r="N135" s="25">
        <v>17</v>
      </c>
      <c r="O135" s="18">
        <v>18</v>
      </c>
      <c r="P135" s="18">
        <v>16</v>
      </c>
      <c r="Q135" s="18">
        <v>5</v>
      </c>
      <c r="R135" s="18">
        <v>18</v>
      </c>
      <c r="S135" s="18">
        <v>17</v>
      </c>
      <c r="T135" s="18">
        <v>18</v>
      </c>
      <c r="U135" s="18">
        <v>13</v>
      </c>
      <c r="V135" s="27">
        <f t="shared" si="19"/>
        <v>0.94117647058823528</v>
      </c>
      <c r="W135" s="28">
        <f t="shared" si="12"/>
        <v>0.83333333333333337</v>
      </c>
      <c r="X135" s="28">
        <f t="shared" si="13"/>
        <v>0.75</v>
      </c>
      <c r="Y135" s="19">
        <f t="shared" si="14"/>
        <v>0.4</v>
      </c>
      <c r="Z135" s="19">
        <f t="shared" si="15"/>
        <v>0.77777777777777779</v>
      </c>
      <c r="AA135" s="19">
        <f t="shared" si="16"/>
        <v>0.88235294117647056</v>
      </c>
      <c r="AB135" s="19">
        <f t="shared" si="17"/>
        <v>1</v>
      </c>
      <c r="AC135" s="19">
        <f t="shared" si="18"/>
        <v>1</v>
      </c>
      <c r="AD135" s="47">
        <f t="shared" si="20"/>
        <v>0.95833333333333337</v>
      </c>
      <c r="AE135" s="48">
        <f t="shared" si="21"/>
        <v>48</v>
      </c>
      <c r="AF135" s="47">
        <f t="shared" si="22"/>
        <v>0.84761904761904761</v>
      </c>
      <c r="AG135" s="48">
        <f t="shared" si="23"/>
        <v>105</v>
      </c>
      <c r="AH135" s="51">
        <v>0.6</v>
      </c>
    </row>
    <row r="136" spans="1:34" s="88" customFormat="1" x14ac:dyDescent="0.2">
      <c r="A136" s="77" t="s">
        <v>126</v>
      </c>
      <c r="B136" s="78" t="s">
        <v>147</v>
      </c>
      <c r="C136" s="78" t="s">
        <v>210</v>
      </c>
      <c r="D136" s="79" t="s">
        <v>98</v>
      </c>
      <c r="E136" s="80">
        <v>70900</v>
      </c>
      <c r="F136" s="81">
        <v>0</v>
      </c>
      <c r="G136" s="82">
        <v>2</v>
      </c>
      <c r="H136" s="82">
        <v>2</v>
      </c>
      <c r="I136" s="82">
        <v>2</v>
      </c>
      <c r="J136" s="82">
        <v>2</v>
      </c>
      <c r="K136" s="82">
        <v>1</v>
      </c>
      <c r="L136" s="82">
        <v>4</v>
      </c>
      <c r="M136" s="82">
        <v>0</v>
      </c>
      <c r="N136" s="81">
        <v>0</v>
      </c>
      <c r="O136" s="82">
        <v>4</v>
      </c>
      <c r="P136" s="82">
        <v>3</v>
      </c>
      <c r="Q136" s="82">
        <v>2</v>
      </c>
      <c r="R136" s="82">
        <v>3</v>
      </c>
      <c r="S136" s="82">
        <v>1</v>
      </c>
      <c r="T136" s="82">
        <v>5</v>
      </c>
      <c r="U136" s="82">
        <v>1</v>
      </c>
      <c r="V136" s="83" t="str">
        <f t="shared" si="19"/>
        <v>--</v>
      </c>
      <c r="W136" s="84">
        <f t="shared" si="12"/>
        <v>0.5</v>
      </c>
      <c r="X136" s="84">
        <f t="shared" si="13"/>
        <v>0.66666666666666663</v>
      </c>
      <c r="Y136" s="76">
        <f t="shared" si="14"/>
        <v>1</v>
      </c>
      <c r="Z136" s="76">
        <f t="shared" si="15"/>
        <v>0.66666666666666663</v>
      </c>
      <c r="AA136" s="76">
        <f t="shared" si="16"/>
        <v>1</v>
      </c>
      <c r="AB136" s="76">
        <f t="shared" si="17"/>
        <v>0.8</v>
      </c>
      <c r="AC136" s="76">
        <f t="shared" si="18"/>
        <v>0</v>
      </c>
      <c r="AD136" s="85">
        <f t="shared" si="20"/>
        <v>0.7142857142857143</v>
      </c>
      <c r="AE136" s="86">
        <f t="shared" si="21"/>
        <v>7</v>
      </c>
      <c r="AF136" s="85">
        <f t="shared" si="22"/>
        <v>0.68421052631578949</v>
      </c>
      <c r="AG136" s="86">
        <f t="shared" si="23"/>
        <v>19</v>
      </c>
      <c r="AH136" s="87">
        <v>0.5</v>
      </c>
    </row>
    <row r="137" spans="1:34" s="88" customFormat="1" x14ac:dyDescent="0.2">
      <c r="A137" s="77" t="s">
        <v>126</v>
      </c>
      <c r="B137" s="78" t="s">
        <v>147</v>
      </c>
      <c r="C137" s="78" t="s">
        <v>210</v>
      </c>
      <c r="D137" s="79" t="s">
        <v>99</v>
      </c>
      <c r="E137" s="80">
        <v>70900</v>
      </c>
      <c r="F137" s="81">
        <v>0</v>
      </c>
      <c r="G137" s="82">
        <v>2</v>
      </c>
      <c r="H137" s="82">
        <v>2</v>
      </c>
      <c r="I137" s="82">
        <v>2</v>
      </c>
      <c r="J137" s="82">
        <v>2</v>
      </c>
      <c r="K137" s="82">
        <v>1</v>
      </c>
      <c r="L137" s="82">
        <v>4</v>
      </c>
      <c r="M137" s="82">
        <v>0</v>
      </c>
      <c r="N137" s="81">
        <v>0</v>
      </c>
      <c r="O137" s="82">
        <v>4</v>
      </c>
      <c r="P137" s="82">
        <v>3</v>
      </c>
      <c r="Q137" s="82">
        <v>2</v>
      </c>
      <c r="R137" s="82">
        <v>3</v>
      </c>
      <c r="S137" s="82">
        <v>1</v>
      </c>
      <c r="T137" s="82">
        <v>5</v>
      </c>
      <c r="U137" s="82">
        <v>1</v>
      </c>
      <c r="V137" s="83" t="str">
        <f t="shared" si="19"/>
        <v>--</v>
      </c>
      <c r="W137" s="84">
        <f t="shared" si="12"/>
        <v>0.5</v>
      </c>
      <c r="X137" s="84">
        <f t="shared" si="13"/>
        <v>0.66666666666666663</v>
      </c>
      <c r="Y137" s="76">
        <f t="shared" si="14"/>
        <v>1</v>
      </c>
      <c r="Z137" s="76">
        <f t="shared" si="15"/>
        <v>0.66666666666666663</v>
      </c>
      <c r="AA137" s="76">
        <f t="shared" si="16"/>
        <v>1</v>
      </c>
      <c r="AB137" s="76">
        <f t="shared" si="17"/>
        <v>0.8</v>
      </c>
      <c r="AC137" s="76">
        <f t="shared" si="18"/>
        <v>0</v>
      </c>
      <c r="AD137" s="85">
        <f t="shared" si="20"/>
        <v>0.7142857142857143</v>
      </c>
      <c r="AE137" s="86">
        <f t="shared" si="21"/>
        <v>7</v>
      </c>
      <c r="AF137" s="85">
        <f t="shared" si="22"/>
        <v>0.68421052631578949</v>
      </c>
      <c r="AG137" s="86">
        <f t="shared" si="23"/>
        <v>19</v>
      </c>
      <c r="AH137" s="87">
        <v>0.5</v>
      </c>
    </row>
    <row r="138" spans="1:34" x14ac:dyDescent="0.2">
      <c r="A138" s="37" t="s">
        <v>127</v>
      </c>
      <c r="B138" s="38" t="s">
        <v>162</v>
      </c>
      <c r="C138" s="75" t="s">
        <v>227</v>
      </c>
      <c r="D138" s="61" t="s">
        <v>100</v>
      </c>
      <c r="E138" s="39">
        <v>95650</v>
      </c>
      <c r="F138" s="25">
        <v>5</v>
      </c>
      <c r="G138" s="18">
        <v>5</v>
      </c>
      <c r="H138" s="18">
        <v>2</v>
      </c>
      <c r="I138" s="18">
        <v>4</v>
      </c>
      <c r="J138" s="18">
        <v>3</v>
      </c>
      <c r="K138" s="18">
        <v>5</v>
      </c>
      <c r="L138" s="18">
        <v>5</v>
      </c>
      <c r="M138" s="18">
        <v>4</v>
      </c>
      <c r="N138" s="25">
        <v>7</v>
      </c>
      <c r="O138" s="18">
        <v>9</v>
      </c>
      <c r="P138" s="18">
        <v>7</v>
      </c>
      <c r="Q138" s="18">
        <v>6</v>
      </c>
      <c r="R138" s="18">
        <v>9</v>
      </c>
      <c r="S138" s="18">
        <v>10</v>
      </c>
      <c r="T138" s="18">
        <v>7</v>
      </c>
      <c r="U138" s="18">
        <v>5</v>
      </c>
      <c r="V138" s="27">
        <f t="shared" si="19"/>
        <v>0.7142857142857143</v>
      </c>
      <c r="W138" s="28">
        <f t="shared" si="12"/>
        <v>0.55555555555555558</v>
      </c>
      <c r="X138" s="28">
        <f t="shared" si="13"/>
        <v>0.2857142857142857</v>
      </c>
      <c r="Y138" s="19">
        <f t="shared" si="14"/>
        <v>0.66666666666666663</v>
      </c>
      <c r="Z138" s="19">
        <f t="shared" si="15"/>
        <v>0.33333333333333331</v>
      </c>
      <c r="AA138" s="19">
        <f t="shared" si="16"/>
        <v>0.5</v>
      </c>
      <c r="AB138" s="19">
        <f t="shared" si="17"/>
        <v>0.7142857142857143</v>
      </c>
      <c r="AC138" s="19">
        <f t="shared" si="18"/>
        <v>0.8</v>
      </c>
      <c r="AD138" s="47">
        <f t="shared" si="20"/>
        <v>0.63636363636363635</v>
      </c>
      <c r="AE138" s="48">
        <f t="shared" si="21"/>
        <v>22</v>
      </c>
      <c r="AF138" s="47">
        <f t="shared" si="22"/>
        <v>0.52830188679245282</v>
      </c>
      <c r="AG138" s="48">
        <f t="shared" si="23"/>
        <v>53</v>
      </c>
      <c r="AH138" s="51">
        <v>0.5</v>
      </c>
    </row>
    <row r="139" spans="1:34" ht="17" thickBot="1" x14ac:dyDescent="0.25">
      <c r="A139" s="40" t="s">
        <v>127</v>
      </c>
      <c r="B139" s="41" t="s">
        <v>162</v>
      </c>
      <c r="C139" s="41" t="s">
        <v>227</v>
      </c>
      <c r="D139" s="62" t="s">
        <v>101</v>
      </c>
      <c r="E139" s="42">
        <v>95650</v>
      </c>
      <c r="F139" s="26">
        <v>5</v>
      </c>
      <c r="G139" s="21">
        <v>5</v>
      </c>
      <c r="H139" s="21">
        <v>2</v>
      </c>
      <c r="I139" s="21">
        <v>4</v>
      </c>
      <c r="J139" s="21">
        <v>3</v>
      </c>
      <c r="K139" s="21">
        <v>5</v>
      </c>
      <c r="L139" s="21">
        <v>5</v>
      </c>
      <c r="M139" s="21">
        <v>4</v>
      </c>
      <c r="N139" s="26">
        <v>7</v>
      </c>
      <c r="O139" s="21">
        <v>9</v>
      </c>
      <c r="P139" s="21">
        <v>7</v>
      </c>
      <c r="Q139" s="21">
        <v>6</v>
      </c>
      <c r="R139" s="21">
        <v>9</v>
      </c>
      <c r="S139" s="21">
        <v>10</v>
      </c>
      <c r="T139" s="21">
        <v>7</v>
      </c>
      <c r="U139" s="21">
        <v>5</v>
      </c>
      <c r="V139" s="29">
        <f t="shared" si="19"/>
        <v>0.7142857142857143</v>
      </c>
      <c r="W139" s="30">
        <f t="shared" si="12"/>
        <v>0.55555555555555558</v>
      </c>
      <c r="X139" s="30">
        <f t="shared" si="13"/>
        <v>0.2857142857142857</v>
      </c>
      <c r="Y139" s="22">
        <f t="shared" si="14"/>
        <v>0.66666666666666663</v>
      </c>
      <c r="Z139" s="22">
        <f t="shared" si="15"/>
        <v>0.33333333333333331</v>
      </c>
      <c r="AA139" s="22">
        <f t="shared" si="16"/>
        <v>0.5</v>
      </c>
      <c r="AB139" s="22">
        <f t="shared" si="17"/>
        <v>0.7142857142857143</v>
      </c>
      <c r="AC139" s="22">
        <f t="shared" si="18"/>
        <v>0.8</v>
      </c>
      <c r="AD139" s="49">
        <f t="shared" si="20"/>
        <v>0.63636363636363635</v>
      </c>
      <c r="AE139" s="50">
        <f t="shared" si="21"/>
        <v>22</v>
      </c>
      <c r="AF139" s="49">
        <f t="shared" si="22"/>
        <v>0.52830188679245282</v>
      </c>
      <c r="AG139" s="50">
        <f t="shared" si="23"/>
        <v>53</v>
      </c>
      <c r="AH139" s="51">
        <v>0.5</v>
      </c>
    </row>
    <row r="140" spans="1:34" ht="17" thickTop="1" x14ac:dyDescent="0.2">
      <c r="E140" s="6"/>
      <c r="G140" s="2"/>
      <c r="K140"/>
      <c r="L140"/>
      <c r="M140"/>
      <c r="N140"/>
    </row>
    <row r="141" spans="1:34" x14ac:dyDescent="0.2">
      <c r="E141" s="6"/>
      <c r="G141" s="3"/>
      <c r="H141" s="3"/>
      <c r="I141" s="3"/>
      <c r="J141" s="3"/>
      <c r="K141" s="12"/>
      <c r="L141" s="12"/>
      <c r="M141" s="12"/>
      <c r="N141"/>
    </row>
    <row r="142" spans="1:34" x14ac:dyDescent="0.2">
      <c r="A142" t="s">
        <v>130</v>
      </c>
      <c r="H142" s="3"/>
      <c r="I142" s="3"/>
      <c r="J142" s="3"/>
      <c r="K142" s="3"/>
      <c r="L142" s="3"/>
      <c r="M142" s="3"/>
    </row>
    <row r="143" spans="1:34" x14ac:dyDescent="0.2">
      <c r="H143" s="3"/>
      <c r="I143" s="3"/>
      <c r="J143" s="3"/>
      <c r="K143" s="3"/>
      <c r="L143" s="3"/>
      <c r="M143" s="3"/>
    </row>
    <row r="144" spans="1:34" s="3" customFormat="1" x14ac:dyDescent="0.2">
      <c r="A144" s="9" t="s">
        <v>166</v>
      </c>
      <c r="B144"/>
      <c r="C144"/>
      <c r="D144" s="58"/>
      <c r="E144" s="8"/>
      <c r="F144" s="14"/>
      <c r="G144" s="6"/>
      <c r="H144" s="2"/>
      <c r="I144" s="2"/>
      <c r="J144" s="2"/>
      <c r="K144" s="2"/>
      <c r="L144" s="2"/>
      <c r="M144" s="2"/>
      <c r="O144" s="8"/>
      <c r="T144" s="19"/>
      <c r="U144" s="19"/>
      <c r="AB144" s="19"/>
      <c r="AC144" s="19"/>
    </row>
    <row r="145" spans="1:30" x14ac:dyDescent="0.2">
      <c r="A145" t="s">
        <v>184</v>
      </c>
    </row>
    <row r="149" spans="1:30" s="3" customFormat="1" ht="19" x14ac:dyDescent="0.25">
      <c r="A149" s="10" t="s">
        <v>167</v>
      </c>
      <c r="B149"/>
      <c r="C149"/>
      <c r="D149" s="58"/>
      <c r="E149" s="4"/>
      <c r="F149" s="15"/>
      <c r="G149" s="6"/>
      <c r="H149" s="2"/>
      <c r="I149" s="2"/>
      <c r="J149" s="2"/>
      <c r="K149" s="2"/>
      <c r="L149" s="2"/>
      <c r="M149" s="2"/>
      <c r="O149" s="8"/>
      <c r="T149" s="19"/>
      <c r="U149" s="19"/>
      <c r="AB149" s="19"/>
      <c r="AC149" s="19"/>
    </row>
    <row r="150" spans="1:30" s="3" customFormat="1" x14ac:dyDescent="0.2">
      <c r="A150"/>
      <c r="B150"/>
      <c r="C150"/>
      <c r="D150" s="58"/>
      <c r="E150" s="4"/>
      <c r="F150" s="15"/>
      <c r="G150" s="6"/>
      <c r="H150" s="2"/>
      <c r="I150" s="2"/>
      <c r="J150" s="2"/>
      <c r="K150" s="2"/>
      <c r="L150" s="2"/>
      <c r="M150" s="2"/>
      <c r="O150" s="8"/>
      <c r="T150" s="19"/>
      <c r="U150" s="19"/>
      <c r="AB150" s="19"/>
      <c r="AC150" s="19"/>
    </row>
    <row r="151" spans="1:30" s="3" customFormat="1" x14ac:dyDescent="0.2">
      <c r="A151" s="1" t="s">
        <v>121</v>
      </c>
      <c r="B151" s="1" t="s">
        <v>2</v>
      </c>
      <c r="C151" s="1"/>
      <c r="D151" s="63" t="s">
        <v>168</v>
      </c>
      <c r="E151" s="55" t="s">
        <v>186</v>
      </c>
      <c r="F151" s="16" t="s">
        <v>171</v>
      </c>
      <c r="G151" s="7" t="s">
        <v>185</v>
      </c>
      <c r="H151" s="53" t="s">
        <v>125</v>
      </c>
      <c r="I151" s="53" t="s">
        <v>198</v>
      </c>
      <c r="J151" s="5" t="s">
        <v>173</v>
      </c>
      <c r="K151" s="2"/>
      <c r="L151" s="2"/>
      <c r="M151" s="2"/>
      <c r="O151" s="8"/>
      <c r="T151" s="19"/>
      <c r="U151" s="19"/>
      <c r="AB151" s="19"/>
      <c r="AC151" s="19"/>
      <c r="AD151" s="55" t="s">
        <v>173</v>
      </c>
    </row>
    <row r="152" spans="1:30" s="3" customFormat="1" x14ac:dyDescent="0.2">
      <c r="A152" t="s">
        <v>129</v>
      </c>
      <c r="B152" t="s">
        <v>158</v>
      </c>
      <c r="C152" t="s">
        <v>222</v>
      </c>
      <c r="D152" s="58" t="s">
        <v>169</v>
      </c>
      <c r="E152" s="56">
        <v>123010</v>
      </c>
      <c r="F152" s="54">
        <v>0.89859999999999995</v>
      </c>
      <c r="G152" s="3">
        <v>0.90300000000000002</v>
      </c>
      <c r="H152" s="3">
        <v>0.94120000000000004</v>
      </c>
      <c r="I152" s="3">
        <v>0.90300000000000002</v>
      </c>
      <c r="J152" s="11">
        <v>0.8</v>
      </c>
      <c r="K152" s="2"/>
      <c r="L152" s="2"/>
      <c r="M152" s="2"/>
      <c r="O152" s="8"/>
      <c r="T152" s="19"/>
      <c r="U152" s="19"/>
      <c r="AB152" s="19"/>
      <c r="AC152" s="19"/>
      <c r="AD152" s="11">
        <v>0.8</v>
      </c>
    </row>
    <row r="153" spans="1:30" s="3" customFormat="1" x14ac:dyDescent="0.2">
      <c r="A153" t="s">
        <v>129</v>
      </c>
      <c r="B153" t="s">
        <v>158</v>
      </c>
      <c r="C153" t="s">
        <v>222</v>
      </c>
      <c r="D153" s="58" t="s">
        <v>170</v>
      </c>
      <c r="E153" s="56">
        <v>123010</v>
      </c>
      <c r="F153" s="54">
        <v>0.89859999999999995</v>
      </c>
      <c r="G153" s="3">
        <v>0.90300000000000002</v>
      </c>
      <c r="H153" s="3">
        <v>0.94120000000000004</v>
      </c>
      <c r="I153" s="3">
        <v>0.90300000000000002</v>
      </c>
      <c r="J153" s="11">
        <v>0.8</v>
      </c>
      <c r="K153" s="2"/>
      <c r="L153" s="2"/>
      <c r="M153" s="2"/>
      <c r="O153" s="8"/>
      <c r="T153" s="19"/>
      <c r="U153" s="19"/>
      <c r="AB153" s="19"/>
      <c r="AC153" s="19"/>
      <c r="AD153" s="11">
        <v>0.8</v>
      </c>
    </row>
    <row r="154" spans="1:30" s="3" customFormat="1" x14ac:dyDescent="0.2">
      <c r="A154" t="s">
        <v>129</v>
      </c>
      <c r="B154" t="s">
        <v>137</v>
      </c>
      <c r="C154" t="s">
        <v>224</v>
      </c>
      <c r="D154" s="58" t="s">
        <v>11</v>
      </c>
      <c r="E154" s="56">
        <v>210440</v>
      </c>
      <c r="F154" s="54">
        <v>0.93</v>
      </c>
      <c r="G154" s="3">
        <v>0.84</v>
      </c>
      <c r="H154" s="3">
        <v>0.74</v>
      </c>
      <c r="J154" s="11">
        <v>0.7</v>
      </c>
      <c r="K154" s="2"/>
      <c r="L154" s="2"/>
      <c r="M154" s="2"/>
      <c r="O154" s="8"/>
      <c r="T154" s="19"/>
      <c r="U154" s="19"/>
      <c r="AB154" s="19"/>
      <c r="AC154" s="19"/>
      <c r="AD154" s="11">
        <v>0.7</v>
      </c>
    </row>
    <row r="155" spans="1:30" s="3" customFormat="1" x14ac:dyDescent="0.2">
      <c r="A155" t="s">
        <v>129</v>
      </c>
      <c r="B155" t="s">
        <v>137</v>
      </c>
      <c r="C155" t="s">
        <v>224</v>
      </c>
      <c r="D155" s="58" t="s">
        <v>12</v>
      </c>
      <c r="E155" s="56">
        <v>210440</v>
      </c>
      <c r="F155" s="54">
        <v>0.93</v>
      </c>
      <c r="G155" s="3">
        <v>0.84</v>
      </c>
      <c r="H155" s="3">
        <v>0.74</v>
      </c>
      <c r="J155" s="11">
        <v>0.7</v>
      </c>
      <c r="K155" s="2"/>
      <c r="L155" s="2"/>
      <c r="M155" s="2"/>
      <c r="O155" s="8"/>
      <c r="T155" s="19"/>
      <c r="U155" s="19"/>
      <c r="AB155" s="19"/>
      <c r="AC155" s="19"/>
      <c r="AD155" s="11">
        <v>0.7</v>
      </c>
    </row>
  </sheetData>
  <phoneticPr fontId="15" type="noConversion"/>
  <pageMargins left="0.5" right="0.5" top="0.5" bottom="0.5" header="0.3" footer="0.3"/>
  <pageSetup scale="63" orientation="landscape" horizontalDpi="0" verticalDpi="0"/>
  <colBreaks count="1" manualBreakCount="1">
    <brk id="34"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2017-06-27T23:51:44Z</cp:lastPrinted>
  <dcterms:created xsi:type="dcterms:W3CDTF">2016-01-26T19:12:24Z</dcterms:created>
  <dcterms:modified xsi:type="dcterms:W3CDTF">2018-04-13T20:36:06Z</dcterms:modified>
</cp:coreProperties>
</file>